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новый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H197" i="1" s="1"/>
  <c r="G186" i="1"/>
  <c r="F186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I197" i="1" l="1"/>
  <c r="F197" i="1"/>
  <c r="L198" i="1"/>
  <c r="J197" i="1"/>
  <c r="G197" i="1"/>
  <c r="I90" i="1"/>
  <c r="I101" i="1" s="1"/>
  <c r="F90" i="1"/>
  <c r="F101" i="1" s="1"/>
  <c r="J90" i="1"/>
  <c r="J101" i="1" s="1"/>
  <c r="G90" i="1"/>
  <c r="G101" i="1" s="1"/>
  <c r="H90" i="1"/>
  <c r="H101" i="1" s="1"/>
  <c r="H198" i="1" s="1"/>
  <c r="G44" i="1"/>
  <c r="G24" i="1"/>
  <c r="I24" i="1"/>
  <c r="F24" i="1"/>
  <c r="J24" i="1"/>
  <c r="J177" i="1"/>
  <c r="F198" i="1" l="1"/>
  <c r="J198" i="1"/>
  <c r="I198" i="1"/>
  <c r="G198" i="1"/>
</calcChain>
</file>

<file path=xl/sharedStrings.xml><?xml version="1.0" encoding="utf-8"?>
<sst xmlns="http://schemas.openxmlformats.org/spreadsheetml/2006/main" count="289" uniqueCount="109">
  <si>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</si>
  <si>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</si>
  <si>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</si>
  <si>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</si>
  <si>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</si>
  <si>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</si>
  <si>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</si>
  <si>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</si>
  <si>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</si>
  <si>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</si>
  <si>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</si>
  <si>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</si>
  <si>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</si>
  <si>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</si>
  <si>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</si>
  <si>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</si>
  <si>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</si>
  <si>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</si>
  <si>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</si>
  <si>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</si>
  <si>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</si>
  <si>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</si>
  <si>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</si>
  <si>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</si>
  <si>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</si>
  <si>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</si>
  <si>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</si>
  <si>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</si>
  <si>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</si>
  <si>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</si>
  <si>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</si>
  <si>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</si>
  <si>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</si>
  <si>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</si>
  <si>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</si>
  <si>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</si>
  <si>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</si>
  <si>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</si>
  <si>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Подгарнировка из зеленого горошка</t>
  </si>
  <si>
    <t>Филе куриное, тушеное в томатном соусе 50/50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</si>
  <si>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</si>
  <si>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</si>
  <si>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</si>
  <si>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</si>
  <si>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</si>
  <si>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</si>
  <si>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</si>
  <si>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</si>
  <si>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</si>
  <si>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</si>
  <si>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</si>
  <si>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</si>
  <si>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</si>
  <si>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</si>
  <si>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</si>
  <si>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</si>
  <si>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</si>
  <si>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</si>
  <si>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 xml:space="preserve">Хлеб ржано-пшеничный 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</si>
  <si>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</si>
  <si>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</si>
  <si>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</si>
  <si>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</si>
  <si>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</si>
  <si>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</si>
  <si>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</si>
  <si>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</si>
  <si>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</si>
  <si>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</si>
  <si>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</si>
  <si>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</si>
  <si>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</si>
  <si>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</si>
  <si>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</si>
  <si>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</si>
  <si>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</si>
  <si>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</si>
  <si>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</si>
  <si>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</si>
  <si>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</si>
  <si>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</si>
  <si>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</si>
  <si>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</si>
  <si>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</si>
  <si>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</si>
  <si>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</si>
  <si>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</si>
  <si>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</si>
  <si>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Кукуруза консервированная прогретая</t>
  </si>
  <si>
    <t>Рис отварной с брокколи</t>
  </si>
  <si>
    <t>Бутерброд с сыром 25/15</t>
  </si>
  <si>
    <t xml:space="preserve">Йогурт </t>
  </si>
  <si>
    <t>Салат из свеклы с сыром</t>
  </si>
  <si>
    <t>Запеканка из творога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</si>
  <si>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</si>
  <si>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</si>
  <si>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</si>
  <si>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</si>
  <si>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</si>
  <si>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</si>
  <si>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</si>
  <si>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</si>
  <si>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</si>
  <si>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</si>
  <si>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</si>
  <si>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Согласовано:</t>
  </si>
  <si>
    <t xml:space="preserve">директор </t>
  </si>
  <si>
    <t>Соболева О.Ю.</t>
  </si>
  <si>
    <t>МБОУ "Школа №44"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</si>
</sst>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>
      <alignment vertical="center" wrapText="1"/>
    </xf>
    <xf numFmtId="0" fontId="12" fillId="4" borderId="23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vertical="center"/>
    </xf>
    <xf numFmtId="0" fontId="12" fillId="4" borderId="24" xfId="0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2" fillId="4" borderId="25" xfId="0" applyFont="1" applyFill="1" applyBorder="1" applyAlignment="1">
      <alignment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vertical="center" wrapText="1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vertical="center"/>
      <protection locked="0"/>
    </xf>
    <xf numFmtId="0" fontId="12" fillId="4" borderId="24" xfId="0" applyFont="1" applyFill="1" applyBorder="1" applyAlignment="1" applyProtection="1">
      <alignment vertical="center"/>
      <protection locked="0"/>
    </xf>
    <xf numFmtId="0" fontId="12" fillId="4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108</v>
      </c>
      <c r="D1" s="76"/>
      <c r="E1" s="76"/>
      <c r="F1" s="12" t="s">
        <v>105</v>
      </c>
      <c r="G1" s="2" t="s">
        <v>16</v>
      </c>
      <c r="H1" s="77" t="s">
        <v>106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17</v>
      </c>
      <c r="H2" s="77" t="s">
        <v>107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51" t="s">
        <v>41</v>
      </c>
      <c r="F6" s="52">
        <v>160</v>
      </c>
      <c r="G6" s="52">
        <v>3.35</v>
      </c>
      <c r="H6" s="52">
        <v>7.32</v>
      </c>
      <c r="I6" s="52">
        <v>14.96</v>
      </c>
      <c r="J6" s="52">
        <v>139.13</v>
      </c>
      <c r="K6" s="40"/>
      <c r="L6" s="39"/>
    </row>
    <row r="7" spans="1:12" ht="15" x14ac:dyDescent="0.25">
      <c r="A7" s="23"/>
      <c r="B7" s="15"/>
      <c r="C7" s="11"/>
      <c r="D7" s="6"/>
      <c r="E7" s="50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21</v>
      </c>
      <c r="E8" s="53" t="s">
        <v>42</v>
      </c>
      <c r="F8" s="52">
        <v>180</v>
      </c>
      <c r="G8" s="52">
        <v>3.32</v>
      </c>
      <c r="H8" s="52">
        <v>2.99</v>
      </c>
      <c r="I8" s="52">
        <v>17.96</v>
      </c>
      <c r="J8" s="52">
        <v>111.99</v>
      </c>
      <c r="K8" s="43"/>
      <c r="L8" s="42"/>
    </row>
    <row r="9" spans="1:12" ht="15.75" thickBot="1" x14ac:dyDescent="0.3">
      <c r="A9" s="23"/>
      <c r="B9" s="15"/>
      <c r="C9" s="11"/>
      <c r="D9" s="7" t="s">
        <v>22</v>
      </c>
      <c r="E9" s="56" t="s">
        <v>40</v>
      </c>
      <c r="F9" s="57">
        <v>45</v>
      </c>
      <c r="G9" s="58">
        <v>4.28</v>
      </c>
      <c r="H9" s="57">
        <v>10.95</v>
      </c>
      <c r="I9" s="58">
        <v>12.88</v>
      </c>
      <c r="J9" s="57">
        <v>167.17</v>
      </c>
      <c r="K9" s="43"/>
      <c r="L9" s="42"/>
    </row>
    <row r="10" spans="1:12" ht="15.75" thickBot="1" x14ac:dyDescent="0.3">
      <c r="A10" s="23"/>
      <c r="B10" s="15"/>
      <c r="C10" s="11"/>
      <c r="D10" s="7" t="s">
        <v>23</v>
      </c>
      <c r="E10" s="53" t="s">
        <v>43</v>
      </c>
      <c r="F10" s="52">
        <v>140</v>
      </c>
      <c r="G10" s="52">
        <v>0.6</v>
      </c>
      <c r="H10" s="52">
        <v>0.6</v>
      </c>
      <c r="I10" s="52">
        <v>13.7</v>
      </c>
      <c r="J10" s="52">
        <v>65.8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525</v>
      </c>
      <c r="G13" s="19">
        <f t="shared" ref="G13:J13" si="0">SUM(G6:G12)</f>
        <v>11.549999999999999</v>
      </c>
      <c r="H13" s="19">
        <f t="shared" si="0"/>
        <v>21.86</v>
      </c>
      <c r="I13" s="19">
        <f t="shared" si="0"/>
        <v>59.5</v>
      </c>
      <c r="J13" s="19">
        <f t="shared" si="0"/>
        <v>484.09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 t="s">
        <v>44</v>
      </c>
      <c r="F14" s="52">
        <v>60</v>
      </c>
      <c r="G14" s="52">
        <v>0.51</v>
      </c>
      <c r="H14" s="52">
        <v>3.06</v>
      </c>
      <c r="I14" s="52">
        <v>1.55</v>
      </c>
      <c r="J14" s="52">
        <v>35.82</v>
      </c>
      <c r="K14" s="43"/>
      <c r="L14" s="42"/>
    </row>
    <row r="15" spans="1:12" ht="15.75" thickBot="1" x14ac:dyDescent="0.3">
      <c r="A15" s="23"/>
      <c r="B15" s="15"/>
      <c r="C15" s="11"/>
      <c r="D15" s="7" t="s">
        <v>26</v>
      </c>
      <c r="E15" s="51" t="s">
        <v>45</v>
      </c>
      <c r="F15" s="52">
        <v>200</v>
      </c>
      <c r="G15" s="52">
        <v>5.81</v>
      </c>
      <c r="H15" s="52">
        <v>4.4000000000000004</v>
      </c>
      <c r="I15" s="52">
        <v>15.42</v>
      </c>
      <c r="J15" s="52">
        <v>124.52</v>
      </c>
      <c r="K15" s="43"/>
      <c r="L15" s="42"/>
    </row>
    <row r="16" spans="1:12" ht="15.75" thickBot="1" x14ac:dyDescent="0.3">
      <c r="A16" s="23"/>
      <c r="B16" s="15"/>
      <c r="C16" s="11"/>
      <c r="D16" s="7" t="s">
        <v>27</v>
      </c>
      <c r="E16" s="53" t="s">
        <v>46</v>
      </c>
      <c r="F16" s="52">
        <v>100</v>
      </c>
      <c r="G16" s="52">
        <v>15.25</v>
      </c>
      <c r="H16" s="52">
        <v>15.7</v>
      </c>
      <c r="I16" s="52">
        <v>3.3</v>
      </c>
      <c r="J16" s="52">
        <v>215.47</v>
      </c>
      <c r="K16" s="43"/>
      <c r="L16" s="42"/>
    </row>
    <row r="17" spans="1:12" ht="15.75" thickBot="1" x14ac:dyDescent="0.3">
      <c r="A17" s="23"/>
      <c r="B17" s="15"/>
      <c r="C17" s="11"/>
      <c r="D17" s="7" t="s">
        <v>28</v>
      </c>
      <c r="E17" s="53" t="s">
        <v>47</v>
      </c>
      <c r="F17" s="52">
        <v>150</v>
      </c>
      <c r="G17" s="52">
        <v>5.76</v>
      </c>
      <c r="H17" s="52">
        <v>4.3</v>
      </c>
      <c r="I17" s="52">
        <v>36.729999999999997</v>
      </c>
      <c r="J17" s="52">
        <v>208.65</v>
      </c>
      <c r="K17" s="43"/>
      <c r="L17" s="42"/>
    </row>
    <row r="18" spans="1:12" ht="15.75" thickBot="1" x14ac:dyDescent="0.3">
      <c r="A18" s="23"/>
      <c r="B18" s="15"/>
      <c r="C18" s="11"/>
      <c r="D18" s="7" t="s">
        <v>29</v>
      </c>
      <c r="E18" s="53" t="s">
        <v>48</v>
      </c>
      <c r="F18" s="52">
        <v>200</v>
      </c>
      <c r="G18" s="52">
        <v>0.4</v>
      </c>
      <c r="H18" s="52">
        <v>0</v>
      </c>
      <c r="I18" s="52">
        <v>20</v>
      </c>
      <c r="J18" s="52">
        <v>84</v>
      </c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.75" thickBot="1" x14ac:dyDescent="0.3">
      <c r="A20" s="23"/>
      <c r="B20" s="15"/>
      <c r="C20" s="11"/>
      <c r="D20" s="7" t="s">
        <v>31</v>
      </c>
      <c r="E20" s="53" t="s">
        <v>49</v>
      </c>
      <c r="F20" s="52">
        <v>50</v>
      </c>
      <c r="G20" s="54">
        <v>3.5</v>
      </c>
      <c r="H20" s="54">
        <v>0.5</v>
      </c>
      <c r="I20" s="54">
        <v>25.5</v>
      </c>
      <c r="J20" s="54">
        <v>120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31.229999999999997</v>
      </c>
      <c r="H23" s="19">
        <f t="shared" si="2"/>
        <v>27.96</v>
      </c>
      <c r="I23" s="19">
        <f t="shared" si="2"/>
        <v>102.5</v>
      </c>
      <c r="J23" s="19">
        <f t="shared" si="2"/>
        <v>788.46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1285</v>
      </c>
      <c r="G24" s="32">
        <f t="shared" ref="G24:J24" si="4">G13+G23</f>
        <v>42.779999999999994</v>
      </c>
      <c r="H24" s="32">
        <f t="shared" si="4"/>
        <v>49.82</v>
      </c>
      <c r="I24" s="32">
        <f t="shared" si="4"/>
        <v>162</v>
      </c>
      <c r="J24" s="32">
        <f t="shared" si="4"/>
        <v>1272.55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53" t="s">
        <v>38</v>
      </c>
      <c r="F25" s="52">
        <v>20</v>
      </c>
      <c r="G25" s="52">
        <v>0.62</v>
      </c>
      <c r="H25" s="52">
        <v>0.04</v>
      </c>
      <c r="I25" s="52">
        <v>1.3</v>
      </c>
      <c r="J25" s="52">
        <v>8.0399999999999991</v>
      </c>
      <c r="K25" s="40"/>
      <c r="L25" s="39"/>
    </row>
    <row r="26" spans="1:12" ht="15.75" thickBot="1" x14ac:dyDescent="0.3">
      <c r="A26" s="14"/>
      <c r="B26" s="15"/>
      <c r="C26" s="11"/>
      <c r="D26" s="8"/>
      <c r="E26" s="53" t="s">
        <v>50</v>
      </c>
      <c r="F26" s="52">
        <v>150</v>
      </c>
      <c r="G26" s="52">
        <v>6.97</v>
      </c>
      <c r="H26" s="52">
        <v>5.44</v>
      </c>
      <c r="I26" s="52">
        <v>31.47</v>
      </c>
      <c r="J26" s="52">
        <v>202.72</v>
      </c>
      <c r="K26" s="73"/>
      <c r="L26" s="74"/>
    </row>
    <row r="27" spans="1:12" ht="15.75" thickBot="1" x14ac:dyDescent="0.3">
      <c r="A27" s="14"/>
      <c r="B27" s="15"/>
      <c r="C27" s="11"/>
      <c r="D27" s="6"/>
      <c r="E27" s="51" t="s">
        <v>39</v>
      </c>
      <c r="F27" s="52">
        <v>100</v>
      </c>
      <c r="G27" s="52">
        <v>16.79</v>
      </c>
      <c r="H27" s="52">
        <v>3.9</v>
      </c>
      <c r="I27" s="52">
        <v>3.71</v>
      </c>
      <c r="J27" s="52">
        <v>117.1</v>
      </c>
      <c r="K27" s="43"/>
      <c r="L27" s="42"/>
    </row>
    <row r="28" spans="1:12" ht="15.75" thickBot="1" x14ac:dyDescent="0.3">
      <c r="A28" s="14"/>
      <c r="B28" s="15"/>
      <c r="C28" s="11"/>
      <c r="D28" s="7" t="s">
        <v>21</v>
      </c>
      <c r="E28" s="53" t="s">
        <v>51</v>
      </c>
      <c r="F28" s="52">
        <v>180</v>
      </c>
      <c r="G28" s="52">
        <v>0.2</v>
      </c>
      <c r="H28" s="52">
        <v>0.05</v>
      </c>
      <c r="I28" s="52">
        <v>10.06</v>
      </c>
      <c r="J28" s="52">
        <v>41.46</v>
      </c>
      <c r="K28" s="43"/>
      <c r="L28" s="42"/>
    </row>
    <row r="29" spans="1:12" ht="15.75" thickBot="1" x14ac:dyDescent="0.3">
      <c r="A29" s="14"/>
      <c r="B29" s="15"/>
      <c r="C29" s="11"/>
      <c r="D29" s="7" t="s">
        <v>22</v>
      </c>
      <c r="E29" s="53" t="s">
        <v>52</v>
      </c>
      <c r="F29" s="52">
        <v>35</v>
      </c>
      <c r="G29" s="52">
        <v>1.83</v>
      </c>
      <c r="H29" s="52">
        <v>7.5</v>
      </c>
      <c r="I29" s="52">
        <v>12.88</v>
      </c>
      <c r="J29" s="52">
        <v>126.34</v>
      </c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55"/>
      <c r="E32" s="41"/>
      <c r="F32" s="42"/>
      <c r="G32" s="42"/>
      <c r="H32" s="42"/>
      <c r="I32" s="42"/>
      <c r="J32" s="42"/>
      <c r="K32" s="43"/>
      <c r="L32" s="42"/>
    </row>
    <row r="33" spans="1:12" ht="15.75" thickBot="1" x14ac:dyDescent="0.3">
      <c r="A33" s="16"/>
      <c r="B33" s="17"/>
      <c r="C33" s="8"/>
      <c r="D33" s="18" t="s">
        <v>32</v>
      </c>
      <c r="E33" s="9"/>
      <c r="F33" s="19">
        <f>SUM(F25:F32)</f>
        <v>485</v>
      </c>
      <c r="G33" s="19">
        <f>SUM(G25:G32)</f>
        <v>26.409999999999997</v>
      </c>
      <c r="H33" s="19">
        <f>SUM(H25:H32)</f>
        <v>16.93</v>
      </c>
      <c r="I33" s="19">
        <f>SUM(I25:I32)</f>
        <v>59.42</v>
      </c>
      <c r="J33" s="19">
        <f>SUM(J25:J32)</f>
        <v>495.65999999999997</v>
      </c>
      <c r="K33" s="25"/>
      <c r="L33" s="19">
        <f t="shared" ref="L33" si="6">SUM(L25:L32)</f>
        <v>0</v>
      </c>
    </row>
    <row r="34" spans="1:12" ht="15.75" thickBot="1" x14ac:dyDescent="0.3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56" t="s">
        <v>53</v>
      </c>
      <c r="F34" s="57">
        <v>60</v>
      </c>
      <c r="G34" s="58">
        <v>0.92</v>
      </c>
      <c r="H34" s="57">
        <v>3.05</v>
      </c>
      <c r="I34" s="58">
        <v>5.62</v>
      </c>
      <c r="J34" s="57">
        <v>53.61</v>
      </c>
      <c r="K34" s="43"/>
      <c r="L34" s="42"/>
    </row>
    <row r="35" spans="1:12" ht="15.75" thickBot="1" x14ac:dyDescent="0.3">
      <c r="A35" s="14"/>
      <c r="B35" s="15"/>
      <c r="C35" s="11"/>
      <c r="D35" s="7" t="s">
        <v>26</v>
      </c>
      <c r="E35" s="51" t="s">
        <v>54</v>
      </c>
      <c r="F35" s="52">
        <v>200</v>
      </c>
      <c r="G35" s="52">
        <v>4.13</v>
      </c>
      <c r="H35" s="52">
        <v>3.23</v>
      </c>
      <c r="I35" s="52">
        <v>11.17</v>
      </c>
      <c r="J35" s="52">
        <v>90.3</v>
      </c>
      <c r="K35" s="43"/>
      <c r="L35" s="42"/>
    </row>
    <row r="36" spans="1:12" ht="15.75" thickBot="1" x14ac:dyDescent="0.3">
      <c r="A36" s="14"/>
      <c r="B36" s="15"/>
      <c r="C36" s="11"/>
      <c r="D36" s="7" t="s">
        <v>27</v>
      </c>
      <c r="E36" s="53" t="s">
        <v>55</v>
      </c>
      <c r="F36" s="52">
        <v>100</v>
      </c>
      <c r="G36" s="52">
        <v>16.13</v>
      </c>
      <c r="H36" s="52">
        <v>18.66</v>
      </c>
      <c r="I36" s="52">
        <v>14.97</v>
      </c>
      <c r="J36" s="52">
        <v>292.33999999999997</v>
      </c>
      <c r="K36" s="43"/>
      <c r="L36" s="42"/>
    </row>
    <row r="37" spans="1:12" ht="15.75" thickBot="1" x14ac:dyDescent="0.3">
      <c r="A37" s="14"/>
      <c r="B37" s="15"/>
      <c r="C37" s="11"/>
      <c r="D37" s="7" t="s">
        <v>28</v>
      </c>
      <c r="E37" s="53" t="s">
        <v>56</v>
      </c>
      <c r="F37" s="52">
        <v>150</v>
      </c>
      <c r="G37" s="52">
        <v>3.82</v>
      </c>
      <c r="H37" s="52">
        <v>4.17</v>
      </c>
      <c r="I37" s="52">
        <v>40.03</v>
      </c>
      <c r="J37" s="52">
        <v>212.87</v>
      </c>
      <c r="K37" s="43"/>
      <c r="L37" s="42"/>
    </row>
    <row r="38" spans="1:12" ht="15.75" thickBot="1" x14ac:dyDescent="0.3">
      <c r="A38" s="14"/>
      <c r="B38" s="15"/>
      <c r="C38" s="11"/>
      <c r="D38" s="7" t="s">
        <v>29</v>
      </c>
      <c r="E38" s="53" t="s">
        <v>57</v>
      </c>
      <c r="F38" s="54">
        <v>180</v>
      </c>
      <c r="G38" s="54">
        <v>0.51</v>
      </c>
      <c r="H38" s="54">
        <v>0.09</v>
      </c>
      <c r="I38" s="54">
        <v>18.7</v>
      </c>
      <c r="J38" s="54">
        <v>77.63</v>
      </c>
      <c r="K38" s="43"/>
      <c r="L38" s="42"/>
    </row>
    <row r="39" spans="1:12" ht="15.75" thickBot="1" x14ac:dyDescent="0.3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.75" thickBot="1" x14ac:dyDescent="0.3">
      <c r="A40" s="14"/>
      <c r="B40" s="15"/>
      <c r="C40" s="11"/>
      <c r="D40" s="7" t="s">
        <v>31</v>
      </c>
      <c r="E40" s="56" t="s">
        <v>58</v>
      </c>
      <c r="F40" s="59">
        <v>50</v>
      </c>
      <c r="G40" s="60">
        <v>3.5</v>
      </c>
      <c r="H40" s="60">
        <v>0.5</v>
      </c>
      <c r="I40" s="60">
        <v>25.5</v>
      </c>
      <c r="J40" s="60">
        <v>120</v>
      </c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740</v>
      </c>
      <c r="G43" s="19">
        <f t="shared" ref="G43" si="7">SUM(G34:G42)</f>
        <v>29.01</v>
      </c>
      <c r="H43" s="19">
        <f t="shared" ref="H43" si="8">SUM(H34:H42)</f>
        <v>29.7</v>
      </c>
      <c r="I43" s="19">
        <f t="shared" ref="I43" si="9">SUM(I34:I42)</f>
        <v>115.99</v>
      </c>
      <c r="J43" s="19">
        <f t="shared" ref="J43:L43" si="10">SUM(J34:J42)</f>
        <v>846.75</v>
      </c>
      <c r="K43" s="25"/>
      <c r="L43" s="19">
        <f t="shared" si="10"/>
        <v>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78" t="s">
        <v>4</v>
      </c>
      <c r="D44" s="79"/>
      <c r="E44" s="31"/>
      <c r="F44" s="32">
        <f>F33+F43</f>
        <v>1225</v>
      </c>
      <c r="G44" s="32">
        <f t="shared" ref="G44" si="11">G33+G43</f>
        <v>55.42</v>
      </c>
      <c r="H44" s="32">
        <f t="shared" ref="H44" si="12">H33+H43</f>
        <v>46.629999999999995</v>
      </c>
      <c r="I44" s="32">
        <f t="shared" ref="I44" si="13">I33+I43</f>
        <v>175.41</v>
      </c>
      <c r="J44" s="32">
        <f t="shared" ref="J44:L44" si="14">J33+J43</f>
        <v>1342.4099999999999</v>
      </c>
      <c r="K44" s="32"/>
      <c r="L44" s="32">
        <f t="shared" si="14"/>
        <v>0</v>
      </c>
    </row>
    <row r="45" spans="1:12" ht="15.75" thickBot="1" x14ac:dyDescent="0.3">
      <c r="A45" s="20">
        <v>1</v>
      </c>
      <c r="B45" s="21">
        <v>3</v>
      </c>
      <c r="C45" s="22" t="s">
        <v>19</v>
      </c>
      <c r="D45" s="5" t="s">
        <v>20</v>
      </c>
      <c r="E45" s="68" t="s">
        <v>59</v>
      </c>
      <c r="F45" s="69">
        <v>150</v>
      </c>
      <c r="G45" s="69">
        <v>21.19</v>
      </c>
      <c r="H45" s="69">
        <v>15.55</v>
      </c>
      <c r="I45" s="69">
        <v>35.979999999999997</v>
      </c>
      <c r="J45" s="69">
        <v>368.63</v>
      </c>
      <c r="K45" s="40"/>
      <c r="L45" s="39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.75" thickBot="1" x14ac:dyDescent="0.3">
      <c r="A47" s="23"/>
      <c r="B47" s="15"/>
      <c r="C47" s="11"/>
      <c r="D47" s="7" t="s">
        <v>21</v>
      </c>
      <c r="E47" s="70" t="s">
        <v>60</v>
      </c>
      <c r="F47" s="69">
        <v>180</v>
      </c>
      <c r="G47" s="69">
        <v>3.67</v>
      </c>
      <c r="H47" s="69">
        <v>3.48</v>
      </c>
      <c r="I47" s="69">
        <v>14.62</v>
      </c>
      <c r="J47" s="69">
        <v>104.48</v>
      </c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5.75" thickBot="1" x14ac:dyDescent="0.3">
      <c r="A49" s="23"/>
      <c r="B49" s="15"/>
      <c r="C49" s="11"/>
      <c r="D49" s="7" t="s">
        <v>23</v>
      </c>
      <c r="E49" s="71" t="s">
        <v>61</v>
      </c>
      <c r="F49" s="69">
        <v>170</v>
      </c>
      <c r="G49" s="69">
        <v>0.7</v>
      </c>
      <c r="H49" s="69">
        <v>0.5</v>
      </c>
      <c r="I49" s="69">
        <v>17.5</v>
      </c>
      <c r="J49" s="69">
        <v>79.900000000000006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500</v>
      </c>
      <c r="G52" s="19">
        <f t="shared" ref="G52" si="15">SUM(G45:G51)</f>
        <v>25.56</v>
      </c>
      <c r="H52" s="19">
        <f t="shared" ref="H52" si="16">SUM(H45:H51)</f>
        <v>19.53</v>
      </c>
      <c r="I52" s="19">
        <f t="shared" ref="I52" si="17">SUM(I45:I51)</f>
        <v>68.099999999999994</v>
      </c>
      <c r="J52" s="19">
        <f t="shared" ref="J52:L52" si="18">SUM(J45:J51)</f>
        <v>553.01</v>
      </c>
      <c r="K52" s="25"/>
      <c r="L52" s="19">
        <f t="shared" si="18"/>
        <v>0</v>
      </c>
    </row>
    <row r="53" spans="1:12" ht="15.75" thickBot="1" x14ac:dyDescent="0.3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53" t="s">
        <v>62</v>
      </c>
      <c r="F53" s="52">
        <v>60</v>
      </c>
      <c r="G53" s="52">
        <v>0.9</v>
      </c>
      <c r="H53" s="52">
        <v>4.08</v>
      </c>
      <c r="I53" s="52">
        <v>9.49</v>
      </c>
      <c r="J53" s="52">
        <v>78.319999999999993</v>
      </c>
      <c r="K53" s="43"/>
      <c r="L53" s="42"/>
    </row>
    <row r="54" spans="1:12" ht="15.75" thickBot="1" x14ac:dyDescent="0.3">
      <c r="A54" s="23"/>
      <c r="B54" s="15"/>
      <c r="C54" s="11"/>
      <c r="D54" s="7" t="s">
        <v>26</v>
      </c>
      <c r="E54" s="51" t="s">
        <v>63</v>
      </c>
      <c r="F54" s="52">
        <v>200</v>
      </c>
      <c r="G54" s="52">
        <v>3.34</v>
      </c>
      <c r="H54" s="52">
        <v>5.77</v>
      </c>
      <c r="I54" s="52">
        <v>7.42</v>
      </c>
      <c r="J54" s="52">
        <v>94.99</v>
      </c>
      <c r="K54" s="43"/>
      <c r="L54" s="42"/>
    </row>
    <row r="55" spans="1:12" ht="15.75" thickBot="1" x14ac:dyDescent="0.3">
      <c r="A55" s="23"/>
      <c r="B55" s="15"/>
      <c r="C55" s="11"/>
      <c r="D55" s="7" t="s">
        <v>27</v>
      </c>
      <c r="E55" s="51" t="s">
        <v>64</v>
      </c>
      <c r="F55" s="54">
        <v>100</v>
      </c>
      <c r="G55" s="54">
        <v>13.88</v>
      </c>
      <c r="H55" s="54">
        <v>16</v>
      </c>
      <c r="I55" s="54">
        <v>10.28</v>
      </c>
      <c r="J55" s="54">
        <v>240.66</v>
      </c>
      <c r="K55" s="43"/>
      <c r="L55" s="42"/>
    </row>
    <row r="56" spans="1:12" ht="15.75" thickBot="1" x14ac:dyDescent="0.3">
      <c r="A56" s="23"/>
      <c r="B56" s="15"/>
      <c r="C56" s="11"/>
      <c r="D56" s="7" t="s">
        <v>28</v>
      </c>
      <c r="E56" s="61" t="s">
        <v>65</v>
      </c>
      <c r="F56" s="59">
        <v>150</v>
      </c>
      <c r="G56" s="60">
        <v>3.31</v>
      </c>
      <c r="H56" s="60">
        <v>6.32</v>
      </c>
      <c r="I56" s="60">
        <v>22.04</v>
      </c>
      <c r="J56" s="60">
        <v>158.28</v>
      </c>
      <c r="K56" s="43"/>
      <c r="L56" s="42"/>
    </row>
    <row r="57" spans="1:12" ht="15.75" thickBot="1" x14ac:dyDescent="0.3">
      <c r="A57" s="23"/>
      <c r="B57" s="15"/>
      <c r="C57" s="11"/>
      <c r="D57" s="7" t="s">
        <v>29</v>
      </c>
      <c r="E57" s="51" t="s">
        <v>66</v>
      </c>
      <c r="F57" s="52">
        <v>180</v>
      </c>
      <c r="G57" s="54">
        <v>0.13</v>
      </c>
      <c r="H57" s="54">
        <v>0.13</v>
      </c>
      <c r="I57" s="54">
        <v>13.12</v>
      </c>
      <c r="J57" s="54">
        <v>54.13</v>
      </c>
      <c r="K57" s="43"/>
      <c r="L57" s="42"/>
    </row>
    <row r="58" spans="1:12" ht="15.75" thickBot="1" x14ac:dyDescent="0.3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.75" thickBot="1" x14ac:dyDescent="0.3">
      <c r="A59" s="23"/>
      <c r="B59" s="15"/>
      <c r="C59" s="11"/>
      <c r="D59" s="7" t="s">
        <v>31</v>
      </c>
      <c r="E59" s="53" t="s">
        <v>58</v>
      </c>
      <c r="F59" s="58">
        <v>50</v>
      </c>
      <c r="G59" s="60">
        <v>3.5</v>
      </c>
      <c r="H59" s="60">
        <v>0.5</v>
      </c>
      <c r="I59" s="60">
        <v>25.5</v>
      </c>
      <c r="J59" s="62">
        <v>120</v>
      </c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740</v>
      </c>
      <c r="G62" s="19">
        <f t="shared" ref="G62" si="19">SUM(G53:G61)</f>
        <v>25.06</v>
      </c>
      <c r="H62" s="19">
        <f t="shared" ref="H62" si="20">SUM(H53:H61)</f>
        <v>32.800000000000004</v>
      </c>
      <c r="I62" s="19">
        <f t="shared" ref="I62" si="21">SUM(I53:I61)</f>
        <v>87.85</v>
      </c>
      <c r="J62" s="19">
        <f t="shared" ref="J62:L62" si="22">SUM(J53:J61)</f>
        <v>746.38</v>
      </c>
      <c r="K62" s="25"/>
      <c r="L62" s="19">
        <f t="shared" si="22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78" t="s">
        <v>4</v>
      </c>
      <c r="D63" s="79"/>
      <c r="E63" s="31"/>
      <c r="F63" s="32">
        <f>F52+F62</f>
        <v>1240</v>
      </c>
      <c r="G63" s="32">
        <f t="shared" ref="G63" si="23">G52+G62</f>
        <v>50.62</v>
      </c>
      <c r="H63" s="32">
        <f t="shared" ref="H63" si="24">H52+H62</f>
        <v>52.330000000000005</v>
      </c>
      <c r="I63" s="32">
        <f t="shared" ref="I63" si="25">I52+I62</f>
        <v>155.94999999999999</v>
      </c>
      <c r="J63" s="32">
        <f t="shared" ref="J63:L63" si="26">J52+J62</f>
        <v>1299.3899999999999</v>
      </c>
      <c r="K63" s="32"/>
      <c r="L63" s="32">
        <f t="shared" si="26"/>
        <v>0</v>
      </c>
    </row>
    <row r="64" spans="1:12" ht="15.75" thickBot="1" x14ac:dyDescent="0.3">
      <c r="A64" s="20">
        <v>1</v>
      </c>
      <c r="B64" s="21">
        <v>4</v>
      </c>
      <c r="C64" s="22" t="s">
        <v>19</v>
      </c>
      <c r="D64" s="5" t="s">
        <v>20</v>
      </c>
      <c r="E64" s="56" t="s">
        <v>67</v>
      </c>
      <c r="F64" s="63">
        <v>20</v>
      </c>
      <c r="G64" s="64">
        <v>0.22</v>
      </c>
      <c r="H64" s="58">
        <v>0.04</v>
      </c>
      <c r="I64" s="63">
        <v>0.76</v>
      </c>
      <c r="J64" s="52">
        <v>4.28</v>
      </c>
      <c r="K64" s="40"/>
      <c r="L64" s="39"/>
    </row>
    <row r="65" spans="1:12" ht="15.75" thickBot="1" x14ac:dyDescent="0.3">
      <c r="A65" s="23"/>
      <c r="B65" s="15"/>
      <c r="C65" s="11"/>
      <c r="D65" s="6"/>
      <c r="E65" s="51" t="s">
        <v>68</v>
      </c>
      <c r="F65" s="52">
        <v>170</v>
      </c>
      <c r="G65" s="52">
        <v>10.4</v>
      </c>
      <c r="H65" s="52">
        <v>10.199999999999999</v>
      </c>
      <c r="I65" s="52">
        <v>36.729999999999997</v>
      </c>
      <c r="J65" s="52">
        <v>280.31</v>
      </c>
      <c r="K65" s="43"/>
      <c r="L65" s="42"/>
    </row>
    <row r="66" spans="1:12" ht="15.75" thickBot="1" x14ac:dyDescent="0.3">
      <c r="A66" s="23"/>
      <c r="B66" s="15"/>
      <c r="C66" s="11"/>
      <c r="D66" s="7" t="s">
        <v>21</v>
      </c>
      <c r="E66" s="53" t="s">
        <v>69</v>
      </c>
      <c r="F66" s="52">
        <v>180</v>
      </c>
      <c r="G66" s="52">
        <v>1.55</v>
      </c>
      <c r="H66" s="52">
        <v>1.49</v>
      </c>
      <c r="I66" s="52">
        <v>12.16</v>
      </c>
      <c r="J66" s="52">
        <v>68.28</v>
      </c>
      <c r="K66" s="43"/>
      <c r="L66" s="42"/>
    </row>
    <row r="67" spans="1:12" ht="15.75" thickBot="1" x14ac:dyDescent="0.3">
      <c r="A67" s="23"/>
      <c r="B67" s="15"/>
      <c r="C67" s="11"/>
      <c r="D67" s="7" t="s">
        <v>22</v>
      </c>
      <c r="E67" s="53" t="s">
        <v>70</v>
      </c>
      <c r="F67" s="52">
        <v>25</v>
      </c>
      <c r="G67" s="52">
        <v>1.9</v>
      </c>
      <c r="H67" s="52">
        <v>0.25</v>
      </c>
      <c r="I67" s="52">
        <v>12.07</v>
      </c>
      <c r="J67" s="52">
        <v>58.75</v>
      </c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.75" thickBot="1" x14ac:dyDescent="0.3">
      <c r="A69" s="23"/>
      <c r="B69" s="15"/>
      <c r="C69" s="11"/>
      <c r="D69" s="6"/>
      <c r="E69" s="53" t="s">
        <v>71</v>
      </c>
      <c r="F69" s="52">
        <v>100</v>
      </c>
      <c r="G69" s="52">
        <v>2.8</v>
      </c>
      <c r="H69" s="52">
        <v>1.5</v>
      </c>
      <c r="I69" s="52">
        <v>14</v>
      </c>
      <c r="J69" s="52">
        <v>72</v>
      </c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495</v>
      </c>
      <c r="G71" s="19">
        <f>SUM(G64:G70)</f>
        <v>16.87</v>
      </c>
      <c r="H71" s="19">
        <f>SUM(H64:H70)</f>
        <v>13.479999999999999</v>
      </c>
      <c r="I71" s="19">
        <f>SUM(I64:I70)</f>
        <v>75.72</v>
      </c>
      <c r="J71" s="19">
        <f>SUM(J64:J70)</f>
        <v>483.62</v>
      </c>
      <c r="K71" s="25"/>
      <c r="L71" s="19">
        <f t="shared" ref="L71" si="27">SUM(L64:L70)</f>
        <v>0</v>
      </c>
    </row>
    <row r="72" spans="1:12" ht="15.75" thickBot="1" x14ac:dyDescent="0.3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53" t="s">
        <v>72</v>
      </c>
      <c r="F72" s="52">
        <v>60</v>
      </c>
      <c r="G72" s="52">
        <v>0.4</v>
      </c>
      <c r="H72" s="52">
        <v>4.05</v>
      </c>
      <c r="I72" s="52">
        <v>1.8</v>
      </c>
      <c r="J72" s="52">
        <v>42.41</v>
      </c>
      <c r="K72" s="43"/>
      <c r="L72" s="42"/>
    </row>
    <row r="73" spans="1:12" ht="15.75" thickBot="1" x14ac:dyDescent="0.3">
      <c r="A73" s="23"/>
      <c r="B73" s="15"/>
      <c r="C73" s="11"/>
      <c r="D73" s="7" t="s">
        <v>26</v>
      </c>
      <c r="E73" s="51" t="s">
        <v>73</v>
      </c>
      <c r="F73" s="52">
        <v>200</v>
      </c>
      <c r="G73" s="52">
        <v>3.09</v>
      </c>
      <c r="H73" s="52">
        <v>7.26</v>
      </c>
      <c r="I73" s="52">
        <v>13.99</v>
      </c>
      <c r="J73" s="52">
        <v>133.63999999999999</v>
      </c>
      <c r="K73" s="43"/>
      <c r="L73" s="42"/>
    </row>
    <row r="74" spans="1:12" ht="15.75" thickBot="1" x14ac:dyDescent="0.3">
      <c r="A74" s="23"/>
      <c r="B74" s="15"/>
      <c r="C74" s="11"/>
      <c r="D74" s="7" t="s">
        <v>27</v>
      </c>
      <c r="E74" s="51" t="s">
        <v>74</v>
      </c>
      <c r="F74" s="52">
        <v>240</v>
      </c>
      <c r="G74" s="52">
        <v>17.72</v>
      </c>
      <c r="H74" s="52">
        <v>21.93</v>
      </c>
      <c r="I74" s="52">
        <v>26.5</v>
      </c>
      <c r="J74" s="52">
        <v>374.24</v>
      </c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.75" thickBot="1" x14ac:dyDescent="0.3">
      <c r="A76" s="23"/>
      <c r="B76" s="15"/>
      <c r="C76" s="11"/>
      <c r="D76" s="7" t="s">
        <v>29</v>
      </c>
      <c r="E76" s="53" t="s">
        <v>75</v>
      </c>
      <c r="F76" s="52">
        <v>180</v>
      </c>
      <c r="G76" s="52">
        <v>0.4</v>
      </c>
      <c r="H76" s="52">
        <v>0.13</v>
      </c>
      <c r="I76" s="52">
        <v>18.350000000000001</v>
      </c>
      <c r="J76" s="52">
        <v>79.45</v>
      </c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.75" thickBot="1" x14ac:dyDescent="0.3">
      <c r="A78" s="23"/>
      <c r="B78" s="15"/>
      <c r="C78" s="11"/>
      <c r="D78" s="7" t="s">
        <v>31</v>
      </c>
      <c r="E78" s="53" t="s">
        <v>58</v>
      </c>
      <c r="F78" s="58">
        <v>50</v>
      </c>
      <c r="G78" s="54">
        <v>3.5</v>
      </c>
      <c r="H78" s="54">
        <v>0.5</v>
      </c>
      <c r="I78" s="54">
        <v>25.5</v>
      </c>
      <c r="J78" s="65">
        <v>120</v>
      </c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730</v>
      </c>
      <c r="G81" s="19">
        <f t="shared" ref="G81" si="28">SUM(G72:G80)</f>
        <v>25.109999999999996</v>
      </c>
      <c r="H81" s="19">
        <f t="shared" ref="H81" si="29">SUM(H72:H80)</f>
        <v>33.869999999999997</v>
      </c>
      <c r="I81" s="19">
        <f t="shared" ref="I81" si="30">SUM(I72:I80)</f>
        <v>86.14</v>
      </c>
      <c r="J81" s="19">
        <f t="shared" ref="J81:L81" si="31">SUM(J72:J80)</f>
        <v>749.74</v>
      </c>
      <c r="K81" s="25"/>
      <c r="L81" s="19">
        <f t="shared" si="31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78" t="s">
        <v>4</v>
      </c>
      <c r="D82" s="79"/>
      <c r="E82" s="31"/>
      <c r="F82" s="32">
        <f>F71+F81</f>
        <v>1225</v>
      </c>
      <c r="G82" s="32">
        <f t="shared" ref="G82" si="32">G71+G81</f>
        <v>41.98</v>
      </c>
      <c r="H82" s="32">
        <f t="shared" ref="H82" si="33">H71+H81</f>
        <v>47.349999999999994</v>
      </c>
      <c r="I82" s="32">
        <f t="shared" ref="I82" si="34">I71+I81</f>
        <v>161.86000000000001</v>
      </c>
      <c r="J82" s="32">
        <f t="shared" ref="J82:L82" si="35">J71+J81</f>
        <v>1233.3600000000001</v>
      </c>
      <c r="K82" s="32"/>
      <c r="L82" s="32">
        <f t="shared" si="35"/>
        <v>0</v>
      </c>
    </row>
    <row r="83" spans="1:12" ht="15.75" thickBot="1" x14ac:dyDescent="0.3">
      <c r="A83" s="20">
        <v>1</v>
      </c>
      <c r="B83" s="21">
        <v>5</v>
      </c>
      <c r="C83" s="22" t="s">
        <v>19</v>
      </c>
      <c r="D83" s="5" t="s">
        <v>20</v>
      </c>
      <c r="E83" s="53" t="s">
        <v>76</v>
      </c>
      <c r="F83" s="52">
        <v>20</v>
      </c>
      <c r="G83" s="52">
        <v>0.14000000000000001</v>
      </c>
      <c r="H83" s="52">
        <v>0.02</v>
      </c>
      <c r="I83" s="52">
        <v>0.38</v>
      </c>
      <c r="J83" s="52">
        <v>2.2599999999999998</v>
      </c>
      <c r="K83" s="40"/>
      <c r="L83" s="39"/>
    </row>
    <row r="84" spans="1:12" ht="15.75" thickBot="1" x14ac:dyDescent="0.3">
      <c r="A84" s="23"/>
      <c r="B84" s="15"/>
      <c r="C84" s="11"/>
      <c r="D84" s="6"/>
      <c r="E84" s="53" t="s">
        <v>77</v>
      </c>
      <c r="F84" s="52">
        <v>240</v>
      </c>
      <c r="G84" s="52">
        <v>20</v>
      </c>
      <c r="H84" s="52">
        <v>25.62</v>
      </c>
      <c r="I84" s="52">
        <v>42.01</v>
      </c>
      <c r="J84" s="52">
        <v>478.58</v>
      </c>
      <c r="K84" s="43"/>
      <c r="L84" s="42"/>
    </row>
    <row r="85" spans="1:12" ht="15.75" thickBot="1" x14ac:dyDescent="0.3">
      <c r="A85" s="23"/>
      <c r="B85" s="15"/>
      <c r="C85" s="11"/>
      <c r="D85" s="7" t="s">
        <v>21</v>
      </c>
      <c r="E85" s="53" t="s">
        <v>78</v>
      </c>
      <c r="F85" s="52">
        <v>180</v>
      </c>
      <c r="G85" s="52">
        <v>0.2</v>
      </c>
      <c r="H85" s="52">
        <v>0.05</v>
      </c>
      <c r="I85" s="52">
        <v>10.06</v>
      </c>
      <c r="J85" s="52">
        <v>41.46</v>
      </c>
      <c r="K85" s="43"/>
      <c r="L85" s="42"/>
    </row>
    <row r="86" spans="1:12" ht="15.75" thickBot="1" x14ac:dyDescent="0.3">
      <c r="A86" s="23"/>
      <c r="B86" s="15"/>
      <c r="C86" s="11"/>
      <c r="D86" s="7" t="s">
        <v>22</v>
      </c>
      <c r="E86" s="53" t="s">
        <v>70</v>
      </c>
      <c r="F86" s="52">
        <v>25</v>
      </c>
      <c r="G86" s="52">
        <v>1.9</v>
      </c>
      <c r="H86" s="52">
        <v>0.25</v>
      </c>
      <c r="I86" s="52">
        <v>12.07</v>
      </c>
      <c r="J86" s="52">
        <v>58.75</v>
      </c>
      <c r="K86" s="43"/>
      <c r="L86" s="42"/>
    </row>
    <row r="87" spans="1:12" ht="15.75" thickBot="1" x14ac:dyDescent="0.3">
      <c r="A87" s="23"/>
      <c r="B87" s="15"/>
      <c r="C87" s="11"/>
      <c r="D87" s="7" t="s">
        <v>23</v>
      </c>
      <c r="E87" s="53" t="s">
        <v>43</v>
      </c>
      <c r="F87" s="52">
        <v>140</v>
      </c>
      <c r="G87" s="52">
        <v>0.6</v>
      </c>
      <c r="H87" s="52">
        <v>0.6</v>
      </c>
      <c r="I87" s="52">
        <v>13.7</v>
      </c>
      <c r="J87" s="52">
        <v>65.8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605</v>
      </c>
      <c r="G90" s="19">
        <f>SUM(G83:G89)</f>
        <v>22.84</v>
      </c>
      <c r="H90" s="19">
        <f>SUM(H83:H89)</f>
        <v>26.540000000000003</v>
      </c>
      <c r="I90" s="19">
        <f>SUM(I83:I89)</f>
        <v>78.220000000000013</v>
      </c>
      <c r="J90" s="19">
        <f>SUM(J83:J89)</f>
        <v>646.84999999999991</v>
      </c>
      <c r="K90" s="25"/>
      <c r="L90" s="19">
        <f t="shared" ref="L90" si="36">SUM(L83:L89)</f>
        <v>0</v>
      </c>
    </row>
    <row r="91" spans="1:12" ht="15.75" thickBot="1" x14ac:dyDescent="0.3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53" t="s">
        <v>67</v>
      </c>
      <c r="F91" s="52">
        <v>60</v>
      </c>
      <c r="G91" s="52">
        <v>0.66</v>
      </c>
      <c r="H91" s="52">
        <v>0.12</v>
      </c>
      <c r="I91" s="52">
        <v>2.2799999999999998</v>
      </c>
      <c r="J91" s="52">
        <v>12.84</v>
      </c>
      <c r="K91" s="43"/>
      <c r="L91" s="42"/>
    </row>
    <row r="92" spans="1:12" ht="15.75" thickBot="1" x14ac:dyDescent="0.3">
      <c r="A92" s="23"/>
      <c r="B92" s="15"/>
      <c r="C92" s="11"/>
      <c r="D92" s="7" t="s">
        <v>26</v>
      </c>
      <c r="E92" s="51" t="s">
        <v>79</v>
      </c>
      <c r="F92" s="52">
        <v>200</v>
      </c>
      <c r="G92" s="52">
        <v>3.5</v>
      </c>
      <c r="H92" s="52">
        <v>7.74</v>
      </c>
      <c r="I92" s="52">
        <v>9.9</v>
      </c>
      <c r="J92" s="52">
        <v>123.23</v>
      </c>
      <c r="K92" s="43"/>
      <c r="L92" s="42"/>
    </row>
    <row r="93" spans="1:12" ht="15.75" thickBot="1" x14ac:dyDescent="0.3">
      <c r="A93" s="23"/>
      <c r="B93" s="15"/>
      <c r="C93" s="11"/>
      <c r="D93" s="7" t="s">
        <v>27</v>
      </c>
      <c r="E93" s="51" t="s">
        <v>80</v>
      </c>
      <c r="F93" s="58">
        <v>100</v>
      </c>
      <c r="G93" s="66">
        <v>13.86</v>
      </c>
      <c r="H93" s="67">
        <v>10.11</v>
      </c>
      <c r="I93" s="67">
        <v>9.44</v>
      </c>
      <c r="J93" s="67">
        <v>184.24</v>
      </c>
      <c r="K93" s="43"/>
      <c r="L93" s="42"/>
    </row>
    <row r="94" spans="1:12" ht="15.75" thickBot="1" x14ac:dyDescent="0.3">
      <c r="A94" s="23"/>
      <c r="B94" s="15"/>
      <c r="C94" s="11"/>
      <c r="D94" s="7" t="s">
        <v>28</v>
      </c>
      <c r="E94" s="51" t="s">
        <v>50</v>
      </c>
      <c r="F94" s="58">
        <v>150</v>
      </c>
      <c r="G94" s="66">
        <v>6.97</v>
      </c>
      <c r="H94" s="67">
        <v>5.44</v>
      </c>
      <c r="I94" s="67">
        <v>31.47</v>
      </c>
      <c r="J94" s="67">
        <v>202.72</v>
      </c>
      <c r="K94" s="43"/>
      <c r="L94" s="42"/>
    </row>
    <row r="95" spans="1:12" ht="15.75" thickBot="1" x14ac:dyDescent="0.3">
      <c r="A95" s="23"/>
      <c r="B95" s="15"/>
      <c r="C95" s="11"/>
      <c r="D95" s="7" t="s">
        <v>29</v>
      </c>
      <c r="E95" s="51" t="s">
        <v>81</v>
      </c>
      <c r="F95" s="58">
        <v>180</v>
      </c>
      <c r="G95" s="63">
        <v>0.16</v>
      </c>
      <c r="H95" s="67">
        <v>0.05</v>
      </c>
      <c r="I95" s="67">
        <v>11.4</v>
      </c>
      <c r="J95" s="67">
        <v>46.74</v>
      </c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.75" thickBot="1" x14ac:dyDescent="0.3">
      <c r="A97" s="23"/>
      <c r="B97" s="15"/>
      <c r="C97" s="11"/>
      <c r="D97" s="7" t="s">
        <v>31</v>
      </c>
      <c r="E97" s="53" t="s">
        <v>58</v>
      </c>
      <c r="F97" s="58">
        <v>50</v>
      </c>
      <c r="G97" s="63">
        <v>3.5</v>
      </c>
      <c r="H97" s="54">
        <v>0.5</v>
      </c>
      <c r="I97" s="54">
        <v>25.5</v>
      </c>
      <c r="J97" s="54">
        <v>120</v>
      </c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740</v>
      </c>
      <c r="G100" s="19">
        <f t="shared" ref="G100" si="37">SUM(G91:G99)</f>
        <v>28.65</v>
      </c>
      <c r="H100" s="19">
        <f t="shared" ref="H100" si="38">SUM(H91:H99)</f>
        <v>23.96</v>
      </c>
      <c r="I100" s="19">
        <f t="shared" ref="I100" si="39">SUM(I91:I99)</f>
        <v>89.99</v>
      </c>
      <c r="J100" s="19">
        <f t="shared" ref="J100:L100" si="40">SUM(J91:J99)</f>
        <v>689.77</v>
      </c>
      <c r="K100" s="25"/>
      <c r="L100" s="19">
        <f t="shared" si="40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78" t="s">
        <v>4</v>
      </c>
      <c r="D101" s="79"/>
      <c r="E101" s="31"/>
      <c r="F101" s="32">
        <f>F90+F100</f>
        <v>1345</v>
      </c>
      <c r="G101" s="32">
        <f t="shared" ref="G101" si="41">G90+G100</f>
        <v>51.489999999999995</v>
      </c>
      <c r="H101" s="32">
        <f t="shared" ref="H101" si="42">H90+H100</f>
        <v>50.5</v>
      </c>
      <c r="I101" s="32">
        <f t="shared" ref="I101" si="43">I90+I100</f>
        <v>168.21</v>
      </c>
      <c r="J101" s="32">
        <f t="shared" ref="J101:L101" si="44">J90+J100</f>
        <v>1336.62</v>
      </c>
      <c r="K101" s="32"/>
      <c r="L101" s="32">
        <f t="shared" si="44"/>
        <v>0</v>
      </c>
    </row>
    <row r="102" spans="1:12" ht="26.25" thickBot="1" x14ac:dyDescent="0.3">
      <c r="A102" s="20">
        <v>2</v>
      </c>
      <c r="B102" s="21">
        <v>1</v>
      </c>
      <c r="C102" s="22" t="s">
        <v>19</v>
      </c>
      <c r="D102" s="5" t="s">
        <v>20</v>
      </c>
      <c r="E102" s="51" t="s">
        <v>82</v>
      </c>
      <c r="F102" s="52">
        <v>160</v>
      </c>
      <c r="G102" s="52">
        <v>4.82</v>
      </c>
      <c r="H102" s="52">
        <v>7.04</v>
      </c>
      <c r="I102" s="52">
        <v>22.2</v>
      </c>
      <c r="J102" s="52">
        <v>171.47</v>
      </c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.75" thickBot="1" x14ac:dyDescent="0.3">
      <c r="A104" s="23"/>
      <c r="B104" s="15"/>
      <c r="C104" s="11"/>
      <c r="D104" s="7" t="s">
        <v>21</v>
      </c>
      <c r="E104" s="53" t="s">
        <v>83</v>
      </c>
      <c r="F104" s="52">
        <v>180</v>
      </c>
      <c r="G104" s="52">
        <v>3.67</v>
      </c>
      <c r="H104" s="52">
        <v>3.48</v>
      </c>
      <c r="I104" s="52">
        <v>14.62</v>
      </c>
      <c r="J104" s="52">
        <v>104.48</v>
      </c>
      <c r="K104" s="43"/>
      <c r="L104" s="42"/>
    </row>
    <row r="105" spans="1:12" ht="15.75" thickBot="1" x14ac:dyDescent="0.3">
      <c r="A105" s="23"/>
      <c r="B105" s="15"/>
      <c r="C105" s="11"/>
      <c r="D105" s="7" t="s">
        <v>22</v>
      </c>
      <c r="E105" s="56" t="s">
        <v>52</v>
      </c>
      <c r="F105" s="63">
        <v>35</v>
      </c>
      <c r="G105" s="58">
        <v>1.83</v>
      </c>
      <c r="H105" s="63">
        <v>7.5</v>
      </c>
      <c r="I105" s="58">
        <v>12.88</v>
      </c>
      <c r="J105" s="63">
        <v>126.34</v>
      </c>
      <c r="K105" s="43"/>
      <c r="L105" s="42"/>
    </row>
    <row r="106" spans="1:12" ht="15.75" thickBot="1" x14ac:dyDescent="0.3">
      <c r="A106" s="23"/>
      <c r="B106" s="15"/>
      <c r="C106" s="11"/>
      <c r="D106" s="7" t="s">
        <v>23</v>
      </c>
      <c r="E106" s="53" t="s">
        <v>43</v>
      </c>
      <c r="F106" s="52">
        <v>140</v>
      </c>
      <c r="G106" s="52">
        <v>0.6</v>
      </c>
      <c r="H106" s="52">
        <v>0.6</v>
      </c>
      <c r="I106" s="52">
        <v>13.7</v>
      </c>
      <c r="J106" s="52">
        <v>65.8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515</v>
      </c>
      <c r="G109" s="19">
        <f>SUM(G102:G108)</f>
        <v>10.92</v>
      </c>
      <c r="H109" s="19">
        <f>SUM(H102:H108)</f>
        <v>18.62</v>
      </c>
      <c r="I109" s="19">
        <f>SUM(I102:I108)</f>
        <v>63.400000000000006</v>
      </c>
      <c r="J109" s="19">
        <f>SUM(J102:J108)</f>
        <v>468.09</v>
      </c>
      <c r="K109" s="25"/>
      <c r="L109" s="19">
        <f>SUM(L102:L108)</f>
        <v>0</v>
      </c>
    </row>
    <row r="110" spans="1:12" ht="15.75" thickBot="1" x14ac:dyDescent="0.3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53" t="s">
        <v>84</v>
      </c>
      <c r="F110" s="52">
        <v>60</v>
      </c>
      <c r="G110" s="52">
        <v>0.68</v>
      </c>
      <c r="H110" s="52">
        <v>4.1100000000000003</v>
      </c>
      <c r="I110" s="52">
        <v>2.82</v>
      </c>
      <c r="J110" s="52">
        <v>51.01</v>
      </c>
      <c r="K110" s="43"/>
      <c r="L110" s="42"/>
    </row>
    <row r="111" spans="1:12" ht="15.75" thickBot="1" x14ac:dyDescent="0.3">
      <c r="A111" s="23"/>
      <c r="B111" s="15"/>
      <c r="C111" s="11"/>
      <c r="D111" s="7" t="s">
        <v>26</v>
      </c>
      <c r="E111" s="51" t="s">
        <v>85</v>
      </c>
      <c r="F111" s="52">
        <v>200</v>
      </c>
      <c r="G111" s="52">
        <v>6.25</v>
      </c>
      <c r="H111" s="52">
        <v>6.11</v>
      </c>
      <c r="I111" s="52">
        <v>15.25</v>
      </c>
      <c r="J111" s="52">
        <v>140.97</v>
      </c>
      <c r="K111" s="43"/>
      <c r="L111" s="42"/>
    </row>
    <row r="112" spans="1:12" ht="15.75" thickBot="1" x14ac:dyDescent="0.3">
      <c r="A112" s="23"/>
      <c r="B112" s="15"/>
      <c r="C112" s="11"/>
      <c r="D112" s="7" t="s">
        <v>27</v>
      </c>
      <c r="E112" s="51" t="s">
        <v>86</v>
      </c>
      <c r="F112" s="52">
        <v>100</v>
      </c>
      <c r="G112" s="52">
        <v>16.670000000000002</v>
      </c>
      <c r="H112" s="52">
        <v>14.54</v>
      </c>
      <c r="I112" s="52">
        <v>5.55</v>
      </c>
      <c r="J112" s="52">
        <v>219.69</v>
      </c>
      <c r="K112" s="43"/>
      <c r="L112" s="42"/>
    </row>
    <row r="113" spans="1:12" ht="15.75" thickBot="1" x14ac:dyDescent="0.3">
      <c r="A113" s="23"/>
      <c r="B113" s="15"/>
      <c r="C113" s="11"/>
      <c r="D113" s="7" t="s">
        <v>28</v>
      </c>
      <c r="E113" s="53" t="s">
        <v>50</v>
      </c>
      <c r="F113" s="52">
        <v>150</v>
      </c>
      <c r="G113" s="52">
        <v>6.97</v>
      </c>
      <c r="H113" s="52">
        <v>5.44</v>
      </c>
      <c r="I113" s="52">
        <v>31.47</v>
      </c>
      <c r="J113" s="52">
        <v>202.72</v>
      </c>
      <c r="K113" s="43"/>
      <c r="L113" s="42"/>
    </row>
    <row r="114" spans="1:12" ht="15.75" thickBot="1" x14ac:dyDescent="0.3">
      <c r="A114" s="23"/>
      <c r="B114" s="15"/>
      <c r="C114" s="11"/>
      <c r="D114" s="7" t="s">
        <v>29</v>
      </c>
      <c r="E114" s="53" t="s">
        <v>87</v>
      </c>
      <c r="F114" s="52">
        <v>180</v>
      </c>
      <c r="G114" s="54">
        <v>0.13</v>
      </c>
      <c r="H114" s="54">
        <v>0.13</v>
      </c>
      <c r="I114" s="54">
        <v>13.12</v>
      </c>
      <c r="J114" s="54">
        <v>54.13</v>
      </c>
      <c r="K114" s="43"/>
      <c r="L114" s="42"/>
    </row>
    <row r="115" spans="1:12" ht="15.75" thickBot="1" x14ac:dyDescent="0.3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.75" thickBot="1" x14ac:dyDescent="0.3">
      <c r="A116" s="23"/>
      <c r="B116" s="15"/>
      <c r="C116" s="11"/>
      <c r="D116" s="7" t="s">
        <v>31</v>
      </c>
      <c r="E116" s="53" t="s">
        <v>58</v>
      </c>
      <c r="F116" s="58">
        <v>50</v>
      </c>
      <c r="G116" s="60">
        <v>3.5</v>
      </c>
      <c r="H116" s="60">
        <v>0.5</v>
      </c>
      <c r="I116" s="60">
        <v>25.5</v>
      </c>
      <c r="J116" s="72">
        <v>120</v>
      </c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740</v>
      </c>
      <c r="G119" s="19">
        <f t="shared" ref="G119:J119" si="45">SUM(G110:G118)</f>
        <v>34.200000000000003</v>
      </c>
      <c r="H119" s="19">
        <f t="shared" si="45"/>
        <v>30.83</v>
      </c>
      <c r="I119" s="19">
        <f t="shared" si="45"/>
        <v>93.710000000000008</v>
      </c>
      <c r="J119" s="19">
        <f t="shared" si="45"/>
        <v>788.52</v>
      </c>
      <c r="K119" s="25"/>
      <c r="L119" s="19">
        <f t="shared" ref="L119" si="46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78" t="s">
        <v>4</v>
      </c>
      <c r="D120" s="79"/>
      <c r="E120" s="31"/>
      <c r="F120" s="32">
        <f>F109+F119</f>
        <v>1255</v>
      </c>
      <c r="G120" s="32">
        <f t="shared" ref="G120" si="47">G109+G119</f>
        <v>45.120000000000005</v>
      </c>
      <c r="H120" s="32">
        <f t="shared" ref="H120" si="48">H109+H119</f>
        <v>49.45</v>
      </c>
      <c r="I120" s="32">
        <f t="shared" ref="I120" si="49">I109+I119</f>
        <v>157.11000000000001</v>
      </c>
      <c r="J120" s="32">
        <f t="shared" ref="J120:L120" si="50">J109+J119</f>
        <v>1256.6099999999999</v>
      </c>
      <c r="K120" s="32"/>
      <c r="L120" s="32">
        <f t="shared" si="50"/>
        <v>0</v>
      </c>
    </row>
    <row r="121" spans="1:12" ht="15.75" thickBot="1" x14ac:dyDescent="0.3">
      <c r="A121" s="14">
        <v>2</v>
      </c>
      <c r="B121" s="15">
        <v>2</v>
      </c>
      <c r="C121" s="22" t="s">
        <v>19</v>
      </c>
      <c r="D121" s="5" t="s">
        <v>20</v>
      </c>
      <c r="E121" s="53" t="s">
        <v>88</v>
      </c>
      <c r="F121" s="52">
        <v>20</v>
      </c>
      <c r="G121" s="52">
        <v>12.1</v>
      </c>
      <c r="H121" s="52">
        <v>11.73</v>
      </c>
      <c r="I121" s="52">
        <v>4.7</v>
      </c>
      <c r="J121" s="52">
        <v>172.75</v>
      </c>
      <c r="K121" s="40"/>
      <c r="L121" s="39"/>
    </row>
    <row r="122" spans="1:12" ht="15.75" thickBot="1" x14ac:dyDescent="0.3">
      <c r="A122" s="14"/>
      <c r="B122" s="15"/>
      <c r="C122" s="11"/>
      <c r="D122" s="6"/>
      <c r="E122" s="53" t="s">
        <v>89</v>
      </c>
      <c r="F122" s="52">
        <v>150</v>
      </c>
      <c r="G122" s="52">
        <v>3.32</v>
      </c>
      <c r="H122" s="52">
        <v>2.99</v>
      </c>
      <c r="I122" s="52">
        <v>17.96</v>
      </c>
      <c r="J122" s="52">
        <v>111.99</v>
      </c>
      <c r="K122" s="43"/>
      <c r="L122" s="42"/>
    </row>
    <row r="123" spans="1:12" ht="15.75" thickBot="1" x14ac:dyDescent="0.3">
      <c r="A123" s="14"/>
      <c r="B123" s="15"/>
      <c r="C123" s="11"/>
      <c r="D123" s="7" t="s">
        <v>21</v>
      </c>
      <c r="E123" s="53" t="s">
        <v>42</v>
      </c>
      <c r="F123" s="52">
        <v>180</v>
      </c>
      <c r="G123" s="52">
        <v>1.9</v>
      </c>
      <c r="H123" s="52">
        <v>0.25</v>
      </c>
      <c r="I123" s="52">
        <v>12.07</v>
      </c>
      <c r="J123" s="52">
        <v>58.75</v>
      </c>
      <c r="K123" s="43"/>
      <c r="L123" s="42"/>
    </row>
    <row r="124" spans="1:12" ht="15.75" thickBot="1" x14ac:dyDescent="0.3">
      <c r="A124" s="14"/>
      <c r="B124" s="15"/>
      <c r="C124" s="11"/>
      <c r="D124" s="7" t="s">
        <v>22</v>
      </c>
      <c r="E124" s="53" t="s">
        <v>90</v>
      </c>
      <c r="F124" s="52">
        <v>40</v>
      </c>
      <c r="G124" s="52">
        <v>5.36</v>
      </c>
      <c r="H124" s="52">
        <v>5.18</v>
      </c>
      <c r="I124" s="52">
        <v>12.75</v>
      </c>
      <c r="J124" s="52">
        <v>119</v>
      </c>
      <c r="K124" s="43"/>
      <c r="L124" s="42"/>
    </row>
    <row r="125" spans="1:12" ht="15" x14ac:dyDescent="0.25">
      <c r="A125" s="14"/>
      <c r="B125" s="15"/>
      <c r="C125" s="11"/>
      <c r="D125" s="7" t="s">
        <v>23</v>
      </c>
      <c r="E125" s="41"/>
      <c r="F125" s="42"/>
      <c r="G125" s="42"/>
      <c r="H125" s="42"/>
      <c r="I125" s="42"/>
      <c r="J125" s="42"/>
      <c r="K125" s="43"/>
      <c r="L125" s="42"/>
    </row>
    <row r="126" spans="1:12" ht="15.75" thickBot="1" x14ac:dyDescent="0.3">
      <c r="A126" s="14"/>
      <c r="B126" s="15"/>
      <c r="C126" s="11"/>
      <c r="D126" s="6"/>
      <c r="E126" s="53" t="s">
        <v>91</v>
      </c>
      <c r="F126" s="52">
        <v>100</v>
      </c>
      <c r="G126" s="52">
        <v>2.8</v>
      </c>
      <c r="H126" s="52">
        <v>1.5</v>
      </c>
      <c r="I126" s="52">
        <v>14</v>
      </c>
      <c r="J126" s="52">
        <v>72</v>
      </c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490</v>
      </c>
      <c r="G128" s="19">
        <f t="shared" ref="G128:J128" si="51">SUM(G121:G127)</f>
        <v>25.48</v>
      </c>
      <c r="H128" s="19">
        <f t="shared" si="51"/>
        <v>21.65</v>
      </c>
      <c r="I128" s="19">
        <f t="shared" si="51"/>
        <v>61.480000000000004</v>
      </c>
      <c r="J128" s="19">
        <f t="shared" si="51"/>
        <v>534.49</v>
      </c>
      <c r="K128" s="25"/>
      <c r="L128" s="19">
        <f t="shared" ref="L128" si="52">SUM(L121:L127)</f>
        <v>0</v>
      </c>
    </row>
    <row r="129" spans="1:12" ht="15.75" thickBot="1" x14ac:dyDescent="0.3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53" t="s">
        <v>92</v>
      </c>
      <c r="F129" s="52">
        <v>60</v>
      </c>
      <c r="G129" s="52">
        <v>2.68</v>
      </c>
      <c r="H129" s="52">
        <v>7.41</v>
      </c>
      <c r="I129" s="52">
        <v>4.84</v>
      </c>
      <c r="J129" s="52">
        <v>96.77</v>
      </c>
      <c r="K129" s="43"/>
      <c r="L129" s="42"/>
    </row>
    <row r="130" spans="1:12" ht="15.75" thickBot="1" x14ac:dyDescent="0.3">
      <c r="A130" s="14"/>
      <c r="B130" s="15"/>
      <c r="C130" s="11"/>
      <c r="D130" s="7" t="s">
        <v>26</v>
      </c>
      <c r="E130" s="53" t="s">
        <v>54</v>
      </c>
      <c r="F130" s="52">
        <v>200</v>
      </c>
      <c r="G130" s="52">
        <v>2.5299999999999998</v>
      </c>
      <c r="H130" s="52">
        <v>4.4000000000000004</v>
      </c>
      <c r="I130" s="52">
        <v>11.74</v>
      </c>
      <c r="J130" s="52">
        <v>96.68</v>
      </c>
      <c r="K130" s="43"/>
      <c r="L130" s="42"/>
    </row>
    <row r="131" spans="1:12" ht="15.75" thickBot="1" x14ac:dyDescent="0.3">
      <c r="A131" s="14"/>
      <c r="B131" s="15"/>
      <c r="C131" s="11"/>
      <c r="D131" s="7" t="s">
        <v>27</v>
      </c>
      <c r="E131" s="51" t="s">
        <v>74</v>
      </c>
      <c r="F131" s="52">
        <v>240</v>
      </c>
      <c r="G131" s="52">
        <v>17.72</v>
      </c>
      <c r="H131" s="52">
        <v>21.93</v>
      </c>
      <c r="I131" s="52">
        <v>26.5</v>
      </c>
      <c r="J131" s="52">
        <v>374.24</v>
      </c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.75" thickBot="1" x14ac:dyDescent="0.3">
      <c r="A133" s="14"/>
      <c r="B133" s="15"/>
      <c r="C133" s="11"/>
      <c r="D133" s="7" t="s">
        <v>29</v>
      </c>
      <c r="E133" s="53" t="s">
        <v>66</v>
      </c>
      <c r="F133" s="52">
        <v>180</v>
      </c>
      <c r="G133" s="54">
        <v>0.51</v>
      </c>
      <c r="H133" s="54">
        <v>0.09</v>
      </c>
      <c r="I133" s="54">
        <v>18.7</v>
      </c>
      <c r="J133" s="54">
        <v>77.63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.75" thickBot="1" x14ac:dyDescent="0.3">
      <c r="A135" s="14"/>
      <c r="B135" s="15"/>
      <c r="C135" s="11"/>
      <c r="D135" s="7" t="s">
        <v>31</v>
      </c>
      <c r="E135" s="53" t="s">
        <v>58</v>
      </c>
      <c r="F135" s="52">
        <v>50</v>
      </c>
      <c r="G135" s="60">
        <v>3.5</v>
      </c>
      <c r="H135" s="60">
        <v>0.5</v>
      </c>
      <c r="I135" s="60">
        <v>25.5</v>
      </c>
      <c r="J135" s="60">
        <v>120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730</v>
      </c>
      <c r="G138" s="19">
        <f t="shared" ref="G138:J138" si="53">SUM(G129:G137)</f>
        <v>26.94</v>
      </c>
      <c r="H138" s="19">
        <f t="shared" si="53"/>
        <v>34.330000000000005</v>
      </c>
      <c r="I138" s="19">
        <f t="shared" si="53"/>
        <v>87.28</v>
      </c>
      <c r="J138" s="19">
        <f t="shared" si="53"/>
        <v>765.32</v>
      </c>
      <c r="K138" s="25"/>
      <c r="L138" s="19">
        <f t="shared" ref="L138" si="54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78" t="s">
        <v>4</v>
      </c>
      <c r="D139" s="79"/>
      <c r="E139" s="31"/>
      <c r="F139" s="32">
        <f>F128+F138</f>
        <v>1220</v>
      </c>
      <c r="G139" s="32">
        <f t="shared" ref="G139" si="55">G128+G138</f>
        <v>52.42</v>
      </c>
      <c r="H139" s="32">
        <f t="shared" ref="H139" si="56">H128+H138</f>
        <v>55.980000000000004</v>
      </c>
      <c r="I139" s="32">
        <f t="shared" ref="I139" si="57">I128+I138</f>
        <v>148.76</v>
      </c>
      <c r="J139" s="32">
        <f t="shared" ref="J139:L139" si="58">J128+J138</f>
        <v>1299.81</v>
      </c>
      <c r="K139" s="32"/>
      <c r="L139" s="32">
        <f t="shared" si="58"/>
        <v>0</v>
      </c>
    </row>
    <row r="140" spans="1:12" ht="15.75" thickBot="1" x14ac:dyDescent="0.3">
      <c r="A140" s="20">
        <v>2</v>
      </c>
      <c r="B140" s="21">
        <v>3</v>
      </c>
      <c r="C140" s="22" t="s">
        <v>19</v>
      </c>
      <c r="D140" s="5" t="s">
        <v>20</v>
      </c>
      <c r="E140" s="51" t="s">
        <v>93</v>
      </c>
      <c r="F140" s="52">
        <v>150</v>
      </c>
      <c r="G140" s="52">
        <v>22.57</v>
      </c>
      <c r="H140" s="52">
        <v>19.260000000000002</v>
      </c>
      <c r="I140" s="52">
        <v>26.15</v>
      </c>
      <c r="J140" s="52">
        <v>368.19</v>
      </c>
      <c r="K140" s="40"/>
      <c r="L140" s="39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.75" thickBot="1" x14ac:dyDescent="0.3">
      <c r="A142" s="23"/>
      <c r="B142" s="15"/>
      <c r="C142" s="11"/>
      <c r="D142" s="7" t="s">
        <v>21</v>
      </c>
      <c r="E142" s="53" t="s">
        <v>94</v>
      </c>
      <c r="F142" s="52">
        <v>180</v>
      </c>
      <c r="G142" s="52">
        <v>0.26</v>
      </c>
      <c r="H142" s="52">
        <v>0.05</v>
      </c>
      <c r="I142" s="52">
        <v>10.11</v>
      </c>
      <c r="J142" s="52">
        <v>41.94</v>
      </c>
      <c r="K142" s="43"/>
      <c r="L142" s="42"/>
    </row>
    <row r="143" spans="1:12" ht="15.75" customHeight="1" thickBot="1" x14ac:dyDescent="0.3">
      <c r="A143" s="23"/>
      <c r="B143" s="15"/>
      <c r="C143" s="11"/>
      <c r="D143" s="7" t="s">
        <v>22</v>
      </c>
      <c r="E143" s="53" t="s">
        <v>70</v>
      </c>
      <c r="F143" s="52">
        <v>25</v>
      </c>
      <c r="G143" s="52">
        <v>1.9</v>
      </c>
      <c r="H143" s="52">
        <v>0.25</v>
      </c>
      <c r="I143" s="52">
        <v>12.07</v>
      </c>
      <c r="J143" s="52">
        <v>58.75</v>
      </c>
      <c r="K143" s="43"/>
      <c r="L143" s="42"/>
    </row>
    <row r="144" spans="1:12" ht="15.75" thickBot="1" x14ac:dyDescent="0.3">
      <c r="A144" s="23"/>
      <c r="B144" s="15"/>
      <c r="C144" s="11"/>
      <c r="D144" s="7" t="s">
        <v>23</v>
      </c>
      <c r="E144" s="53" t="s">
        <v>61</v>
      </c>
      <c r="F144" s="52">
        <v>170</v>
      </c>
      <c r="G144" s="52">
        <v>0.7</v>
      </c>
      <c r="H144" s="52">
        <v>0.5</v>
      </c>
      <c r="I144" s="52">
        <v>17.5</v>
      </c>
      <c r="J144" s="52">
        <v>79.900000000000006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525</v>
      </c>
      <c r="G147" s="19">
        <f t="shared" ref="G147:J147" si="59">SUM(G140:G146)</f>
        <v>25.43</v>
      </c>
      <c r="H147" s="19">
        <f t="shared" si="59"/>
        <v>20.060000000000002</v>
      </c>
      <c r="I147" s="19">
        <f t="shared" si="59"/>
        <v>65.83</v>
      </c>
      <c r="J147" s="19">
        <f t="shared" si="59"/>
        <v>548.78</v>
      </c>
      <c r="K147" s="25"/>
      <c r="L147" s="19">
        <f t="shared" ref="L147" si="60">SUM(L140:L146)</f>
        <v>0</v>
      </c>
    </row>
    <row r="148" spans="1:12" ht="15.75" thickBot="1" x14ac:dyDescent="0.3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56" t="s">
        <v>53</v>
      </c>
      <c r="F148" s="63">
        <v>60</v>
      </c>
      <c r="G148" s="58">
        <v>0.92</v>
      </c>
      <c r="H148" s="63">
        <v>3.05</v>
      </c>
      <c r="I148" s="58">
        <v>5.62</v>
      </c>
      <c r="J148" s="63">
        <v>53.61</v>
      </c>
      <c r="K148" s="43"/>
      <c r="L148" s="42"/>
    </row>
    <row r="149" spans="1:12" ht="15.75" thickBot="1" x14ac:dyDescent="0.3">
      <c r="A149" s="23"/>
      <c r="B149" s="15"/>
      <c r="C149" s="11"/>
      <c r="D149" s="7" t="s">
        <v>26</v>
      </c>
      <c r="E149" s="53" t="s">
        <v>95</v>
      </c>
      <c r="F149" s="52">
        <v>200</v>
      </c>
      <c r="G149" s="52">
        <v>3.3</v>
      </c>
      <c r="H149" s="52">
        <v>5.81</v>
      </c>
      <c r="I149" s="52">
        <v>8.5</v>
      </c>
      <c r="J149" s="52">
        <v>99.48</v>
      </c>
      <c r="K149" s="43"/>
      <c r="L149" s="42"/>
    </row>
    <row r="150" spans="1:12" ht="15.75" thickBot="1" x14ac:dyDescent="0.3">
      <c r="A150" s="23"/>
      <c r="B150" s="15"/>
      <c r="C150" s="11"/>
      <c r="D150" s="7" t="s">
        <v>27</v>
      </c>
      <c r="E150" s="51" t="s">
        <v>77</v>
      </c>
      <c r="F150" s="52">
        <v>240</v>
      </c>
      <c r="G150" s="54">
        <v>20</v>
      </c>
      <c r="H150" s="54">
        <v>25.62</v>
      </c>
      <c r="I150" s="54">
        <v>42.01</v>
      </c>
      <c r="J150" s="65">
        <v>478.58</v>
      </c>
      <c r="K150" s="43"/>
      <c r="L150" s="42"/>
    </row>
    <row r="151" spans="1:12" ht="15.75" thickBot="1" x14ac:dyDescent="0.3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.75" thickBot="1" x14ac:dyDescent="0.3">
      <c r="A152" s="23"/>
      <c r="B152" s="15"/>
      <c r="C152" s="11"/>
      <c r="D152" s="7" t="s">
        <v>29</v>
      </c>
      <c r="E152" s="53" t="s">
        <v>96</v>
      </c>
      <c r="F152" s="52">
        <v>180</v>
      </c>
      <c r="G152" s="60">
        <v>0.51</v>
      </c>
      <c r="H152" s="60">
        <v>0.09</v>
      </c>
      <c r="I152" s="60">
        <v>18.7</v>
      </c>
      <c r="J152" s="62">
        <v>77.63</v>
      </c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.75" thickBot="1" x14ac:dyDescent="0.3">
      <c r="A154" s="23"/>
      <c r="B154" s="15"/>
      <c r="C154" s="11"/>
      <c r="D154" s="7" t="s">
        <v>31</v>
      </c>
      <c r="E154" s="53" t="s">
        <v>58</v>
      </c>
      <c r="F154" s="58">
        <v>50</v>
      </c>
      <c r="G154" s="66">
        <v>3.5</v>
      </c>
      <c r="H154" s="67">
        <v>0.5</v>
      </c>
      <c r="I154" s="67">
        <v>25.5</v>
      </c>
      <c r="J154" s="65">
        <v>120</v>
      </c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730</v>
      </c>
      <c r="G157" s="19">
        <f t="shared" ref="G157:J157" si="61">SUM(G148:G156)</f>
        <v>28.23</v>
      </c>
      <c r="H157" s="19">
        <f t="shared" si="61"/>
        <v>35.070000000000007</v>
      </c>
      <c r="I157" s="19">
        <f t="shared" si="61"/>
        <v>100.33</v>
      </c>
      <c r="J157" s="19">
        <f t="shared" si="61"/>
        <v>829.3</v>
      </c>
      <c r="K157" s="25"/>
      <c r="L157" s="19">
        <f t="shared" ref="L157" si="62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78" t="s">
        <v>4</v>
      </c>
      <c r="D158" s="79"/>
      <c r="E158" s="31"/>
      <c r="F158" s="32">
        <f>F147+F157</f>
        <v>1255</v>
      </c>
      <c r="G158" s="32">
        <f t="shared" ref="G158" si="63">G147+G157</f>
        <v>53.66</v>
      </c>
      <c r="H158" s="32">
        <f t="shared" ref="H158" si="64">H147+H157</f>
        <v>55.13000000000001</v>
      </c>
      <c r="I158" s="32">
        <f t="shared" ref="I158" si="65">I147+I157</f>
        <v>166.16</v>
      </c>
      <c r="J158" s="32">
        <f t="shared" ref="J158:L158" si="66">J147+J157</f>
        <v>1378.08</v>
      </c>
      <c r="K158" s="32"/>
      <c r="L158" s="32">
        <f t="shared" si="66"/>
        <v>0</v>
      </c>
    </row>
    <row r="159" spans="1:12" ht="15.75" thickBot="1" x14ac:dyDescent="0.3">
      <c r="A159" s="20">
        <v>2</v>
      </c>
      <c r="B159" s="21">
        <v>4</v>
      </c>
      <c r="C159" s="22" t="s">
        <v>19</v>
      </c>
      <c r="D159" s="5" t="s">
        <v>20</v>
      </c>
      <c r="E159" s="53" t="s">
        <v>76</v>
      </c>
      <c r="F159" s="52">
        <v>20</v>
      </c>
      <c r="G159" s="64">
        <v>0.14000000000000001</v>
      </c>
      <c r="H159" s="58">
        <v>0.02</v>
      </c>
      <c r="I159" s="63">
        <v>0.38</v>
      </c>
      <c r="J159" s="52">
        <v>2.2599999999999998</v>
      </c>
      <c r="K159" s="40"/>
      <c r="L159" s="39"/>
    </row>
    <row r="160" spans="1:12" ht="15.75" thickBot="1" x14ac:dyDescent="0.3">
      <c r="A160" s="23"/>
      <c r="B160" s="15"/>
      <c r="C160" s="11"/>
      <c r="D160" s="6"/>
      <c r="E160" s="51" t="s">
        <v>97</v>
      </c>
      <c r="F160" s="52">
        <v>150</v>
      </c>
      <c r="G160" s="52">
        <v>19.440000000000001</v>
      </c>
      <c r="H160" s="52">
        <v>22.2</v>
      </c>
      <c r="I160" s="52">
        <v>2.59</v>
      </c>
      <c r="J160" s="52">
        <v>287.92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21</v>
      </c>
      <c r="E161" s="53" t="s">
        <v>42</v>
      </c>
      <c r="F161" s="52">
        <v>180</v>
      </c>
      <c r="G161" s="52">
        <v>3.32</v>
      </c>
      <c r="H161" s="52">
        <v>2.99</v>
      </c>
      <c r="I161" s="52">
        <v>17.96</v>
      </c>
      <c r="J161" s="52">
        <v>111.99</v>
      </c>
      <c r="K161" s="43"/>
      <c r="L161" s="42"/>
    </row>
    <row r="162" spans="1:12" ht="15.75" thickBot="1" x14ac:dyDescent="0.3">
      <c r="A162" s="23"/>
      <c r="B162" s="15"/>
      <c r="C162" s="11"/>
      <c r="D162" s="7" t="s">
        <v>22</v>
      </c>
      <c r="E162" s="53" t="s">
        <v>70</v>
      </c>
      <c r="F162" s="52">
        <v>25</v>
      </c>
      <c r="G162" s="52">
        <v>1.9</v>
      </c>
      <c r="H162" s="52">
        <v>0.25</v>
      </c>
      <c r="I162" s="52">
        <v>12.07</v>
      </c>
      <c r="J162" s="52">
        <v>58.75</v>
      </c>
      <c r="K162" s="43"/>
      <c r="L162" s="42"/>
    </row>
    <row r="163" spans="1:12" ht="15.75" thickBot="1" x14ac:dyDescent="0.3">
      <c r="A163" s="23"/>
      <c r="B163" s="15"/>
      <c r="C163" s="11"/>
      <c r="D163" s="7" t="s">
        <v>23</v>
      </c>
      <c r="E163" s="53" t="s">
        <v>43</v>
      </c>
      <c r="F163" s="52">
        <v>140</v>
      </c>
      <c r="G163" s="52">
        <v>0.6</v>
      </c>
      <c r="H163" s="52">
        <v>0.6</v>
      </c>
      <c r="I163" s="52">
        <v>13.7</v>
      </c>
      <c r="J163" s="52">
        <v>65.8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515</v>
      </c>
      <c r="G166" s="19">
        <f t="shared" ref="G166:J166" si="67">SUM(G159:G165)</f>
        <v>25.400000000000002</v>
      </c>
      <c r="H166" s="19">
        <f t="shared" si="67"/>
        <v>26.060000000000002</v>
      </c>
      <c r="I166" s="19">
        <f t="shared" si="67"/>
        <v>46.7</v>
      </c>
      <c r="J166" s="19">
        <f t="shared" si="67"/>
        <v>526.72</v>
      </c>
      <c r="K166" s="25"/>
      <c r="L166" s="19">
        <f t="shared" ref="L166" si="68">SUM(L159:L165)</f>
        <v>0</v>
      </c>
    </row>
    <row r="167" spans="1:12" ht="15.75" thickBot="1" x14ac:dyDescent="0.3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53" t="s">
        <v>84</v>
      </c>
      <c r="F167" s="52">
        <v>60</v>
      </c>
      <c r="G167" s="52">
        <v>0.68</v>
      </c>
      <c r="H167" s="52">
        <v>4.1100000000000003</v>
      </c>
      <c r="I167" s="52">
        <v>2.82</v>
      </c>
      <c r="J167" s="52">
        <v>51.01</v>
      </c>
      <c r="K167" s="43"/>
      <c r="L167" s="42"/>
    </row>
    <row r="168" spans="1:12" ht="15.75" thickBot="1" x14ac:dyDescent="0.3">
      <c r="A168" s="23"/>
      <c r="B168" s="15"/>
      <c r="C168" s="11"/>
      <c r="D168" s="7" t="s">
        <v>26</v>
      </c>
      <c r="E168" s="51" t="s">
        <v>98</v>
      </c>
      <c r="F168" s="52">
        <v>200</v>
      </c>
      <c r="G168" s="52">
        <v>5.81</v>
      </c>
      <c r="H168" s="52">
        <v>4.4000000000000004</v>
      </c>
      <c r="I168" s="52">
        <v>15.42</v>
      </c>
      <c r="J168" s="52">
        <v>124.52</v>
      </c>
      <c r="K168" s="43"/>
      <c r="L168" s="42"/>
    </row>
    <row r="169" spans="1:12" ht="15.75" thickBot="1" x14ac:dyDescent="0.3">
      <c r="A169" s="23"/>
      <c r="B169" s="15"/>
      <c r="C169" s="11"/>
      <c r="D169" s="7" t="s">
        <v>27</v>
      </c>
      <c r="E169" s="53" t="s">
        <v>99</v>
      </c>
      <c r="F169" s="52">
        <v>100</v>
      </c>
      <c r="G169" s="52">
        <v>17.61</v>
      </c>
      <c r="H169" s="52">
        <v>13.49</v>
      </c>
      <c r="I169" s="52">
        <v>16.75</v>
      </c>
      <c r="J169" s="52">
        <v>258.79000000000002</v>
      </c>
      <c r="K169" s="43"/>
      <c r="L169" s="42"/>
    </row>
    <row r="170" spans="1:12" ht="15.75" thickBot="1" x14ac:dyDescent="0.3">
      <c r="A170" s="23"/>
      <c r="B170" s="15"/>
      <c r="C170" s="11"/>
      <c r="D170" s="7" t="s">
        <v>28</v>
      </c>
      <c r="E170" s="53" t="s">
        <v>47</v>
      </c>
      <c r="F170" s="52">
        <v>150</v>
      </c>
      <c r="G170" s="52">
        <v>5.76</v>
      </c>
      <c r="H170" s="52">
        <v>4.3</v>
      </c>
      <c r="I170" s="52">
        <v>36.729999999999997</v>
      </c>
      <c r="J170" s="58">
        <v>208.65</v>
      </c>
      <c r="K170" s="43"/>
      <c r="L170" s="42"/>
    </row>
    <row r="171" spans="1:12" ht="15.75" thickBot="1" x14ac:dyDescent="0.3">
      <c r="A171" s="23"/>
      <c r="B171" s="15"/>
      <c r="C171" s="11"/>
      <c r="D171" s="7" t="s">
        <v>29</v>
      </c>
      <c r="E171" s="51" t="s">
        <v>100</v>
      </c>
      <c r="F171" s="52">
        <v>180</v>
      </c>
      <c r="G171" s="54">
        <v>0.4</v>
      </c>
      <c r="H171" s="54">
        <v>0.13</v>
      </c>
      <c r="I171" s="54">
        <v>19.97</v>
      </c>
      <c r="J171" s="65">
        <v>74.66</v>
      </c>
      <c r="K171" s="43"/>
      <c r="L171" s="42"/>
    </row>
    <row r="172" spans="1:12" ht="15.75" thickBot="1" x14ac:dyDescent="0.3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.75" thickBot="1" x14ac:dyDescent="0.3">
      <c r="A173" s="23"/>
      <c r="B173" s="15"/>
      <c r="C173" s="11"/>
      <c r="D173" s="7" t="s">
        <v>31</v>
      </c>
      <c r="E173" s="53" t="s">
        <v>58</v>
      </c>
      <c r="F173" s="58">
        <v>50</v>
      </c>
      <c r="G173" s="59">
        <v>3.5</v>
      </c>
      <c r="H173" s="60">
        <v>0.5</v>
      </c>
      <c r="I173" s="60">
        <v>25.5</v>
      </c>
      <c r="J173" s="62">
        <v>120</v>
      </c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740</v>
      </c>
      <c r="G176" s="19">
        <f t="shared" ref="G176:J176" si="69">SUM(G167:G175)</f>
        <v>33.76</v>
      </c>
      <c r="H176" s="19">
        <f t="shared" si="69"/>
        <v>26.93</v>
      </c>
      <c r="I176" s="19">
        <f t="shared" si="69"/>
        <v>117.19</v>
      </c>
      <c r="J176" s="19">
        <f t="shared" si="69"/>
        <v>837.63</v>
      </c>
      <c r="K176" s="25"/>
      <c r="L176" s="19">
        <f t="shared" ref="L176" si="70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78" t="s">
        <v>4</v>
      </c>
      <c r="D177" s="79"/>
      <c r="E177" s="31"/>
      <c r="F177" s="32">
        <f>F166+F176</f>
        <v>1255</v>
      </c>
      <c r="G177" s="32">
        <f t="shared" ref="G177" si="71">G166+G176</f>
        <v>59.16</v>
      </c>
      <c r="H177" s="32">
        <f t="shared" ref="H177" si="72">H166+H176</f>
        <v>52.99</v>
      </c>
      <c r="I177" s="32">
        <f t="shared" ref="I177" si="73">I166+I176</f>
        <v>163.89</v>
      </c>
      <c r="J177" s="32">
        <f t="shared" ref="J177:L177" si="74">J166+J176</f>
        <v>1364.35</v>
      </c>
      <c r="K177" s="32"/>
      <c r="L177" s="32">
        <f t="shared" si="74"/>
        <v>0</v>
      </c>
    </row>
    <row r="178" spans="1:12" ht="15.75" thickBot="1" x14ac:dyDescent="0.3">
      <c r="A178" s="20">
        <v>2</v>
      </c>
      <c r="B178" s="21">
        <v>5</v>
      </c>
      <c r="C178" s="22" t="s">
        <v>19</v>
      </c>
      <c r="D178" s="5" t="s">
        <v>20</v>
      </c>
      <c r="E178" s="53" t="s">
        <v>76</v>
      </c>
      <c r="F178" s="52">
        <v>20</v>
      </c>
      <c r="G178" s="64">
        <v>0.14000000000000001</v>
      </c>
      <c r="H178" s="58">
        <v>0.02</v>
      </c>
      <c r="I178" s="63">
        <v>0.38</v>
      </c>
      <c r="J178" s="52">
        <v>2.2599999999999998</v>
      </c>
      <c r="K178" s="40"/>
      <c r="L178" s="39"/>
    </row>
    <row r="179" spans="1:12" ht="15.75" thickBot="1" x14ac:dyDescent="0.3">
      <c r="A179" s="23"/>
      <c r="B179" s="15"/>
      <c r="C179" s="11"/>
      <c r="D179" s="8"/>
      <c r="E179" s="53" t="s">
        <v>50</v>
      </c>
      <c r="F179" s="52">
        <v>150</v>
      </c>
      <c r="G179" s="52">
        <v>6.97</v>
      </c>
      <c r="H179" s="52">
        <v>5.44</v>
      </c>
      <c r="I179" s="52">
        <v>31.47</v>
      </c>
      <c r="J179" s="52">
        <v>202.72</v>
      </c>
      <c r="K179" s="73"/>
      <c r="L179" s="74"/>
    </row>
    <row r="180" spans="1:12" ht="15.75" thickBot="1" x14ac:dyDescent="0.3">
      <c r="A180" s="23"/>
      <c r="B180" s="15"/>
      <c r="C180" s="11"/>
      <c r="D180" s="6"/>
      <c r="E180" s="53" t="s">
        <v>39</v>
      </c>
      <c r="F180" s="52">
        <v>100</v>
      </c>
      <c r="G180" s="52">
        <v>16.79</v>
      </c>
      <c r="H180" s="52">
        <v>3.9</v>
      </c>
      <c r="I180" s="52">
        <v>3.71</v>
      </c>
      <c r="J180" s="52">
        <v>117.1</v>
      </c>
      <c r="K180" s="43"/>
      <c r="L180" s="42"/>
    </row>
    <row r="181" spans="1:12" ht="15.75" thickBot="1" x14ac:dyDescent="0.3">
      <c r="A181" s="23"/>
      <c r="B181" s="15"/>
      <c r="C181" s="11"/>
      <c r="D181" s="7" t="s">
        <v>21</v>
      </c>
      <c r="E181" s="53" t="s">
        <v>78</v>
      </c>
      <c r="F181" s="52">
        <v>180</v>
      </c>
      <c r="G181" s="52">
        <v>0.2</v>
      </c>
      <c r="H181" s="52">
        <v>0.05</v>
      </c>
      <c r="I181" s="52">
        <v>10.06</v>
      </c>
      <c r="J181" s="52">
        <v>41.46</v>
      </c>
      <c r="K181" s="43"/>
      <c r="L181" s="42"/>
    </row>
    <row r="182" spans="1:12" ht="15.75" thickBot="1" x14ac:dyDescent="0.3">
      <c r="A182" s="23"/>
      <c r="B182" s="15"/>
      <c r="C182" s="11"/>
      <c r="D182" s="7" t="s">
        <v>22</v>
      </c>
      <c r="E182" s="56" t="s">
        <v>40</v>
      </c>
      <c r="F182" s="63">
        <v>45</v>
      </c>
      <c r="G182" s="58">
        <v>4.28</v>
      </c>
      <c r="H182" s="63">
        <v>10.95</v>
      </c>
      <c r="I182" s="58">
        <v>12.88</v>
      </c>
      <c r="J182" s="63">
        <v>167.17</v>
      </c>
      <c r="K182" s="43"/>
      <c r="L182" s="42"/>
    </row>
    <row r="183" spans="1:12" ht="15" x14ac:dyDescent="0.25">
      <c r="A183" s="23"/>
      <c r="B183" s="15"/>
      <c r="C183" s="11"/>
      <c r="D183" s="7" t="s">
        <v>23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1"/>
      <c r="G184" s="42"/>
      <c r="H184" s="42"/>
      <c r="I184" s="42"/>
      <c r="J184" s="42"/>
      <c r="K184" s="42"/>
      <c r="L184" s="42"/>
    </row>
    <row r="185" spans="1:12" ht="15" x14ac:dyDescent="0.25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SUM(F178:F185)</f>
        <v>495</v>
      </c>
      <c r="G186" s="19">
        <f t="shared" ref="G186:J186" si="75">SUM(G178:G185)</f>
        <v>28.38</v>
      </c>
      <c r="H186" s="19">
        <f t="shared" si="75"/>
        <v>20.36</v>
      </c>
      <c r="I186" s="19">
        <f t="shared" si="75"/>
        <v>58.5</v>
      </c>
      <c r="J186" s="19">
        <f t="shared" si="75"/>
        <v>530.70999999999992</v>
      </c>
      <c r="K186" s="25"/>
      <c r="L186" s="19">
        <f t="shared" ref="L186" si="76">SUM(L178:L185)</f>
        <v>0</v>
      </c>
    </row>
    <row r="187" spans="1:12" ht="15.75" thickBot="1" x14ac:dyDescent="0.3">
      <c r="A187" s="26">
        <f>A178</f>
        <v>2</v>
      </c>
      <c r="B187" s="13">
        <f>B178</f>
        <v>5</v>
      </c>
      <c r="C187" s="10" t="s">
        <v>24</v>
      </c>
      <c r="D187" s="7" t="s">
        <v>25</v>
      </c>
      <c r="E187" s="53" t="s">
        <v>101</v>
      </c>
      <c r="F187" s="52">
        <v>60</v>
      </c>
      <c r="G187" s="52">
        <v>0.68</v>
      </c>
      <c r="H187" s="52">
        <v>4.05</v>
      </c>
      <c r="I187" s="52">
        <v>7.58</v>
      </c>
      <c r="J187" s="52">
        <v>69.459999999999994</v>
      </c>
      <c r="K187" s="43"/>
      <c r="L187" s="42"/>
    </row>
    <row r="188" spans="1:12" ht="15.75" thickBot="1" x14ac:dyDescent="0.3">
      <c r="A188" s="23"/>
      <c r="B188" s="15"/>
      <c r="C188" s="11"/>
      <c r="D188" s="7" t="s">
        <v>26</v>
      </c>
      <c r="E188" s="51" t="s">
        <v>102</v>
      </c>
      <c r="F188" s="52">
        <v>200</v>
      </c>
      <c r="G188" s="52">
        <v>2.48</v>
      </c>
      <c r="H188" s="52">
        <v>5.15</v>
      </c>
      <c r="I188" s="52">
        <v>11.74</v>
      </c>
      <c r="J188" s="52">
        <v>103.18</v>
      </c>
      <c r="K188" s="43"/>
      <c r="L188" s="42"/>
    </row>
    <row r="189" spans="1:12" ht="15.75" thickBot="1" x14ac:dyDescent="0.3">
      <c r="A189" s="23"/>
      <c r="B189" s="15"/>
      <c r="C189" s="11"/>
      <c r="D189" s="7" t="s">
        <v>27</v>
      </c>
      <c r="E189" s="53" t="s">
        <v>103</v>
      </c>
      <c r="F189" s="52">
        <v>100</v>
      </c>
      <c r="G189" s="52">
        <v>13.39</v>
      </c>
      <c r="H189" s="52">
        <v>5.69</v>
      </c>
      <c r="I189" s="52">
        <v>17.16</v>
      </c>
      <c r="J189" s="52">
        <v>173.43</v>
      </c>
      <c r="K189" s="43"/>
      <c r="L189" s="42"/>
    </row>
    <row r="190" spans="1:12" ht="15.75" thickBot="1" x14ac:dyDescent="0.3">
      <c r="A190" s="23"/>
      <c r="B190" s="15"/>
      <c r="C190" s="11"/>
      <c r="D190" s="7" t="s">
        <v>28</v>
      </c>
      <c r="E190" s="53" t="s">
        <v>65</v>
      </c>
      <c r="F190" s="52">
        <v>150</v>
      </c>
      <c r="G190" s="52">
        <v>3.31</v>
      </c>
      <c r="H190" s="52">
        <v>6.32</v>
      </c>
      <c r="I190" s="52">
        <v>22.04</v>
      </c>
      <c r="J190" s="52">
        <v>158.28</v>
      </c>
      <c r="K190" s="43"/>
      <c r="L190" s="42"/>
    </row>
    <row r="191" spans="1:12" ht="15.75" thickBot="1" x14ac:dyDescent="0.3">
      <c r="A191" s="23"/>
      <c r="B191" s="15"/>
      <c r="C191" s="11"/>
      <c r="D191" s="7" t="s">
        <v>29</v>
      </c>
      <c r="E191" s="53" t="s">
        <v>104</v>
      </c>
      <c r="F191" s="52">
        <v>180</v>
      </c>
      <c r="G191" s="52">
        <v>0.14000000000000001</v>
      </c>
      <c r="H191" s="52">
        <v>0.11</v>
      </c>
      <c r="I191" s="52">
        <v>13.69</v>
      </c>
      <c r="J191" s="52">
        <v>56.3</v>
      </c>
      <c r="K191" s="43"/>
      <c r="L191" s="42"/>
    </row>
    <row r="192" spans="1:12" ht="15" x14ac:dyDescent="0.25">
      <c r="A192" s="23"/>
      <c r="B192" s="15"/>
      <c r="C192" s="11"/>
      <c r="D192" s="7" t="s">
        <v>30</v>
      </c>
      <c r="E192" s="41"/>
      <c r="F192" s="42"/>
      <c r="G192" s="42"/>
      <c r="H192" s="42"/>
      <c r="I192" s="42"/>
      <c r="J192" s="42"/>
      <c r="K192" s="43"/>
      <c r="L192" s="42"/>
    </row>
    <row r="193" spans="1:12" ht="15.75" thickBot="1" x14ac:dyDescent="0.3">
      <c r="A193" s="23"/>
      <c r="B193" s="15"/>
      <c r="C193" s="11"/>
      <c r="D193" s="7" t="s">
        <v>31</v>
      </c>
      <c r="E193" s="53" t="s">
        <v>58</v>
      </c>
      <c r="F193" s="52">
        <v>50</v>
      </c>
      <c r="G193" s="54">
        <v>3.5</v>
      </c>
      <c r="H193" s="54">
        <v>0.5</v>
      </c>
      <c r="I193" s="54">
        <v>25.5</v>
      </c>
      <c r="J193" s="54">
        <v>120</v>
      </c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740</v>
      </c>
      <c r="G196" s="19">
        <f t="shared" ref="G196:J196" si="77">SUM(G187:G195)</f>
        <v>23.5</v>
      </c>
      <c r="H196" s="19">
        <f t="shared" si="77"/>
        <v>21.82</v>
      </c>
      <c r="I196" s="19">
        <f t="shared" si="77"/>
        <v>97.710000000000008</v>
      </c>
      <c r="J196" s="19">
        <f t="shared" si="77"/>
        <v>680.65</v>
      </c>
      <c r="K196" s="25"/>
      <c r="L196" s="19">
        <f t="shared" ref="L196" si="78">SUM(L187:L195)</f>
        <v>0</v>
      </c>
    </row>
    <row r="197" spans="1:12" ht="15" x14ac:dyDescent="0.2">
      <c r="A197" s="29">
        <f>A178</f>
        <v>2</v>
      </c>
      <c r="B197" s="30">
        <f>B178</f>
        <v>5</v>
      </c>
      <c r="C197" s="78" t="s">
        <v>4</v>
      </c>
      <c r="D197" s="79"/>
      <c r="E197" s="31"/>
      <c r="F197" s="32">
        <f>F186+F196</f>
        <v>1235</v>
      </c>
      <c r="G197" s="32">
        <f t="shared" ref="G197" si="79">G186+G196</f>
        <v>51.879999999999995</v>
      </c>
      <c r="H197" s="32">
        <f t="shared" ref="H197" si="80">H186+H196</f>
        <v>42.18</v>
      </c>
      <c r="I197" s="32">
        <f t="shared" ref="I197" si="81">I186+I196</f>
        <v>156.21</v>
      </c>
      <c r="J197" s="32">
        <f t="shared" ref="J197:L197" si="82">J186+J196</f>
        <v>1211.3599999999999</v>
      </c>
      <c r="K197" s="32"/>
      <c r="L197" s="32">
        <f t="shared" si="82"/>
        <v>0</v>
      </c>
    </row>
    <row r="198" spans="1:12" x14ac:dyDescent="0.2">
      <c r="A198" s="27"/>
      <c r="B198" s="28"/>
      <c r="C198" s="80" t="s">
        <v>5</v>
      </c>
      <c r="D198" s="80"/>
      <c r="E198" s="80"/>
      <c r="F198" s="34">
        <f>(F24+F44+F63+F82+F101+F120+F139+F158+F177+F197)/(IF(F24=0,0,1)+IF(F44=0,0,1)+IF(F63=0,0,1)+IF(F82=0,0,1)+IF(F101=0,0,1)+IF(F120=0,0,1)+IF(F139=0,0,1)+IF(F158=0,0,1)+IF(F177=0,0,1)+IF(F197=0,0,1))</f>
        <v>1254</v>
      </c>
      <c r="G198" s="34">
        <f>(G24+G44+G63+G82+G101+G120+G139+G158+G177+G197)/(IF(G24=0,0,1)+IF(G44=0,0,1)+IF(G63=0,0,1)+IF(G82=0,0,1)+IF(G101=0,0,1)+IF(G120=0,0,1)+IF(G139=0,0,1)+IF(G158=0,0,1)+IF(G177=0,0,1)+IF(G197=0,0,1))</f>
        <v>50.452999999999996</v>
      </c>
      <c r="H198" s="34">
        <f>(H24+H44+H63+H82+H101+H120+H139+H158+H177+H197)/(IF(H24=0,0,1)+IF(H44=0,0,1)+IF(H63=0,0,1)+IF(H82=0,0,1)+IF(H101=0,0,1)+IF(H120=0,0,1)+IF(H139=0,0,1)+IF(H158=0,0,1)+IF(H177=0,0,1)+IF(H197=0,0,1))</f>
        <v>50.236000000000004</v>
      </c>
      <c r="I198" s="34">
        <f>(I24+I44+I63+I82+I101+I120+I139+I158+I177+I197)/(IF(I24=0,0,1)+IF(I44=0,0,1)+IF(I63=0,0,1)+IF(I82=0,0,1)+IF(I101=0,0,1)+IF(I120=0,0,1)+IF(I139=0,0,1)+IF(I158=0,0,1)+IF(I177=0,0,1)+IF(I197=0,0,1))</f>
        <v>161.55600000000004</v>
      </c>
      <c r="J198" s="34">
        <f>(J24+J44+J63+J82+J101+J120+J139+J158+J177+J197)/(IF(J24=0,0,1)+IF(J44=0,0,1)+IF(J63=0,0,1)+IF(J82=0,0,1)+IF(J101=0,0,1)+IF(J120=0,0,1)+IF(J139=0,0,1)+IF(J158=0,0,1)+IF(J177=0,0,1)+IF(J197=0,0,1))</f>
        <v>1299.4540000000002</v>
      </c>
      <c r="K198" s="34"/>
      <c r="L198" s="34" t="e">
        <f>(L24+L44+L63+L82+L101+L120+L139+L158+L177+L197)/(IF(L24=0,0,1)+IF(L44=0,0,1)+IF(L63=0,0,1)+IF(L82=0,0,1)+IF(L101=0,0,1)+IF(L120=0,0,1)+IF(L139=0,0,1)+IF(L158=0,0,1)+IF(L177=0,0,1)+IF(L197=0,0,1))</f>
        <v>#DIV/0!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2023-10-13T14:15:17Z</dcterms:modified>
</cp:coreProperties>
</file>